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лужебный биатлон 2017\"/>
    </mc:Choice>
  </mc:AlternateContent>
  <bookViews>
    <workbookView xWindow="0" yWindow="0" windowWidth="10350" windowHeight="7680" activeTab="2"/>
  </bookViews>
  <sheets>
    <sheet name="м финиш" sheetId="1" r:id="rId1"/>
    <sheet name="ж финиш" sheetId="6" r:id="rId2"/>
    <sheet name="по командам" sheetId="9" r:id="rId3"/>
  </sheets>
  <calcPr calcId="152511"/>
</workbook>
</file>

<file path=xl/calcChain.xml><?xml version="1.0" encoding="utf-8"?>
<calcChain xmlns="http://schemas.openxmlformats.org/spreadsheetml/2006/main">
  <c r="M41" i="9" l="1"/>
  <c r="M27" i="9"/>
  <c r="M20" i="9"/>
  <c r="M34" i="9"/>
  <c r="M13" i="9"/>
  <c r="K25" i="1"/>
  <c r="K29" i="1"/>
  <c r="K27" i="1"/>
  <c r="K36" i="1"/>
  <c r="K26" i="1"/>
  <c r="K34" i="1"/>
  <c r="K30" i="1"/>
  <c r="K28" i="1"/>
  <c r="K43" i="1"/>
  <c r="K32" i="1"/>
  <c r="K40" i="1"/>
  <c r="K35" i="1"/>
  <c r="K39" i="1"/>
  <c r="K33" i="1"/>
  <c r="K31" i="1"/>
  <c r="K47" i="1"/>
  <c r="K37" i="1"/>
  <c r="K42" i="1"/>
  <c r="K38" i="1"/>
  <c r="K46" i="1"/>
  <c r="K44" i="1"/>
  <c r="K41" i="1"/>
  <c r="K50" i="1"/>
  <c r="K45" i="1"/>
  <c r="K52" i="1"/>
  <c r="K54" i="1"/>
  <c r="K53" i="1"/>
  <c r="K55" i="1"/>
  <c r="K51" i="1"/>
  <c r="K49" i="1"/>
  <c r="K48" i="1"/>
  <c r="K24" i="1"/>
  <c r="K18" i="1" l="1"/>
  <c r="K16" i="1"/>
  <c r="K17" i="1"/>
  <c r="K19" i="1"/>
  <c r="K15" i="1"/>
  <c r="K20" i="6"/>
  <c r="K14" i="6"/>
  <c r="K15" i="6"/>
  <c r="K18" i="6"/>
  <c r="K16" i="6"/>
  <c r="K21" i="6"/>
  <c r="K19" i="6"/>
  <c r="K23" i="6"/>
  <c r="K22" i="6"/>
  <c r="K24" i="6"/>
  <c r="K17" i="6"/>
</calcChain>
</file>

<file path=xl/sharedStrings.xml><?xml version="1.0" encoding="utf-8"?>
<sst xmlns="http://schemas.openxmlformats.org/spreadsheetml/2006/main" count="374" uniqueCount="104">
  <si>
    <t>Место</t>
  </si>
  <si>
    <t>Фамилия, имя</t>
  </si>
  <si>
    <t>Коллектив</t>
  </si>
  <si>
    <t>Номер</t>
  </si>
  <si>
    <t>Технические данные:</t>
  </si>
  <si>
    <t>Технический делегат</t>
  </si>
  <si>
    <t>Длина дистанции</t>
  </si>
  <si>
    <t>Жюри соревнований:</t>
  </si>
  <si>
    <t>Год рождения</t>
  </si>
  <si>
    <t>Стрельба</t>
  </si>
  <si>
    <t>Баллы</t>
  </si>
  <si>
    <t>Группа</t>
  </si>
  <si>
    <t>Результат</t>
  </si>
  <si>
    <t>Сумма баллов</t>
  </si>
  <si>
    <t>МОСКОВСКАЯ ГОРОДСКАЯ ОРГАНИЗАЦИЯ ВФСО "ДИНАМО"</t>
  </si>
  <si>
    <t xml:space="preserve">Место проведения: </t>
  </si>
  <si>
    <t>3000 метров</t>
  </si>
  <si>
    <t>1000 метров</t>
  </si>
  <si>
    <t>Длина круга</t>
  </si>
  <si>
    <t>Дистанция стрельбы</t>
  </si>
  <si>
    <t>Колличество рубежей</t>
  </si>
  <si>
    <t>Колличество кругов</t>
  </si>
  <si>
    <t xml:space="preserve">КОМПЛЕКСНЫЕ ГОРОДСКИЕ СОРЕВНОВАНИЯ СПАРТАКИАДЫ МГО ВФСО "ДИНАМО" </t>
  </si>
  <si>
    <t>Очки</t>
  </si>
  <si>
    <t>Главный судья Артамонова И.А.</t>
  </si>
  <si>
    <t>1500 метров</t>
  </si>
  <si>
    <t>500 метров</t>
  </si>
  <si>
    <t>25м</t>
  </si>
  <si>
    <t>Главный секретарь Глодан Т.Н.</t>
  </si>
  <si>
    <t>25 м</t>
  </si>
  <si>
    <t>Мужчины 40 лет и старше</t>
  </si>
  <si>
    <t>Оленицкий Виталий</t>
  </si>
  <si>
    <t>Кононов Иван</t>
  </si>
  <si>
    <t>Куфтырев Артем</t>
  </si>
  <si>
    <t>Косарев Владимир</t>
  </si>
  <si>
    <t>40 +</t>
  </si>
  <si>
    <t>Степанов Максим</t>
  </si>
  <si>
    <t>Смирнов Николай</t>
  </si>
  <si>
    <t>Климов Михаил</t>
  </si>
  <si>
    <t>Воронин Анатолий</t>
  </si>
  <si>
    <t>Грунин Алексей</t>
  </si>
  <si>
    <t>№</t>
  </si>
  <si>
    <t>Бег</t>
  </si>
  <si>
    <t>Ж - 1500 м.; М- 3000 м.</t>
  </si>
  <si>
    <t>Сумма очков</t>
  </si>
  <si>
    <t xml:space="preserve">Место  </t>
  </si>
  <si>
    <t>500 метров; 1000 метров</t>
  </si>
  <si>
    <t>Дмитриева Ирина</t>
  </si>
  <si>
    <t>Насырова Зарина</t>
  </si>
  <si>
    <t>Красулина Надежда</t>
  </si>
  <si>
    <t>в/к</t>
  </si>
  <si>
    <t>Николаева Ольга</t>
  </si>
  <si>
    <t xml:space="preserve">                       ПРОТОКОЛ РЕЗУЛЬТАТОВ                                                                                                                                                                                                       Соревнований по  служебному биатлону. Старт групповой. 2 рубежа по 5 выстрелов.
Мужчины до 40 лет; Мужчины старше 40 лет                                                                            </t>
  </si>
  <si>
    <t xml:space="preserve">ПРОТОКОЛ РЕЗУЛЬТАТОВ                                                                                                                                                                                                       Соревнований по служебному биатлону. Старт групповой. 2 рубежа по 5 выстрелов.  Женщины                                                                            </t>
  </si>
  <si>
    <t xml:space="preserve">ПРОТОКОЛ РЕЗУЛЬТАТОВ                                                                                                                                                                                                                                                   Соревнований по  служебному биатлону. Старт групповой. 2 рубежа по 5 выстрелов.  Командный зачет                                                                           </t>
  </si>
  <si>
    <t>Очки личные</t>
  </si>
  <si>
    <t>Карамашев Максим</t>
  </si>
  <si>
    <t>Малеев Роман</t>
  </si>
  <si>
    <t>Александров Никита</t>
  </si>
  <si>
    <t>Ишов Акмаль</t>
  </si>
  <si>
    <t>Карзанов Валентин</t>
  </si>
  <si>
    <t>Чикунов Валерий</t>
  </si>
  <si>
    <t>Шумков Максим</t>
  </si>
  <si>
    <t>Московская обл., г. Балашиха</t>
  </si>
  <si>
    <t>стрельбище</t>
  </si>
  <si>
    <t>14 июля 2017 года</t>
  </si>
  <si>
    <t>Начало: 10.30</t>
  </si>
  <si>
    <t>Окончание: 12.30</t>
  </si>
  <si>
    <t>МО 1</t>
  </si>
  <si>
    <t>Попкова Наталья</t>
  </si>
  <si>
    <t>Горчакова Наталья</t>
  </si>
  <si>
    <t>МО 5</t>
  </si>
  <si>
    <t>Тарантинова Наталья</t>
  </si>
  <si>
    <t>МО 4</t>
  </si>
  <si>
    <t>МО 9</t>
  </si>
  <si>
    <t>Жильцова Анастасия</t>
  </si>
  <si>
    <t>МО 3</t>
  </si>
  <si>
    <t>Копылова Оксана</t>
  </si>
  <si>
    <t>Краснова Юлия</t>
  </si>
  <si>
    <t>Тихонова Татьяна</t>
  </si>
  <si>
    <t>Ж</t>
  </si>
  <si>
    <t>Мужчины  до 39 лет</t>
  </si>
  <si>
    <t>Беляков Сергей</t>
  </si>
  <si>
    <t>Гапонов Сергей</t>
  </si>
  <si>
    <t>Андреев Валентин</t>
  </si>
  <si>
    <t>Симаков Кирилл</t>
  </si>
  <si>
    <t>Малеев Руслан</t>
  </si>
  <si>
    <t>Тимошин Андрей</t>
  </si>
  <si>
    <t>Трубецкой Роман</t>
  </si>
  <si>
    <t>Сорокин Сергей</t>
  </si>
  <si>
    <t>Шкляев Михаил</t>
  </si>
  <si>
    <t>Семенов Семен</t>
  </si>
  <si>
    <t>Сазонов Роман</t>
  </si>
  <si>
    <t>Голев Святослав</t>
  </si>
  <si>
    <t>Лапидус Андрей</t>
  </si>
  <si>
    <t>Токарев Артем</t>
  </si>
  <si>
    <t>Клапоусов Дмитрий</t>
  </si>
  <si>
    <t>Ямщиков Алексей</t>
  </si>
  <si>
    <t>Чужов Александр</t>
  </si>
  <si>
    <t>Майоров Егор</t>
  </si>
  <si>
    <t>Рабынин Александр</t>
  </si>
  <si>
    <t>Щипков Виталий</t>
  </si>
  <si>
    <t>Щаплин Александр</t>
  </si>
  <si>
    <t>до 39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</si>
</sst>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F400]h:mm:ss\ AM/PM"/>
    <numFmt numFmtId="170" formatCode="h:mm:ss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sz val="8"/>
      <name val="Calibri"/>
      <family val="2"/>
      <charset val="204"/>
    </font>
    <font>
      <i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1" fillId="0" borderId="0" xfId="0" applyFont="1"/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11" xfId="0" applyFont="1" applyBorder="1"/>
    <xf numFmtId="1" fontId="1" fillId="0" borderId="12" xfId="0" applyNumberFormat="1" applyFont="1" applyBorder="1" applyAlignment="1">
      <alignment horizontal="center"/>
    </xf>
    <xf numFmtId="0" fontId="1" fillId="0" borderId="4" xfId="0" applyFont="1" applyBorder="1"/>
    <xf numFmtId="0" fontId="3" fillId="0" borderId="0" xfId="0" applyFont="1" applyBorder="1"/>
    <xf numFmtId="0" fontId="1" fillId="0" borderId="13" xfId="0" applyFont="1" applyFill="1" applyBorder="1"/>
    <xf numFmtId="0" fontId="1" fillId="0" borderId="14" xfId="0" applyFont="1" applyBorder="1"/>
    <xf numFmtId="0" fontId="3" fillId="0" borderId="14" xfId="0" applyFont="1" applyBorder="1"/>
    <xf numFmtId="0" fontId="1" fillId="0" borderId="3" xfId="0" applyFont="1" applyBorder="1" applyAlignment="1"/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19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1" fillId="0" borderId="22" xfId="0" applyFont="1" applyBorder="1"/>
    <xf numFmtId="0" fontId="3" fillId="0" borderId="24" xfId="0" applyFont="1" applyBorder="1" applyAlignment="1">
      <alignment horizontal="left"/>
    </xf>
    <xf numFmtId="1" fontId="1" fillId="0" borderId="14" xfId="0" applyNumberFormat="1" applyFont="1" applyBorder="1" applyAlignment="1">
      <alignment horizontal="center"/>
    </xf>
    <xf numFmtId="0" fontId="1" fillId="0" borderId="0" xfId="0" applyFont="1" applyFill="1"/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Border="1"/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7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4" xfId="0" applyFont="1" applyFill="1" applyBorder="1"/>
    <xf numFmtId="0" fontId="1" fillId="0" borderId="14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164" fontId="1" fillId="0" borderId="0" xfId="0" applyNumberFormat="1" applyFont="1" applyFill="1" applyAlignment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4" fillId="0" borderId="16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17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wrapText="1"/>
    </xf>
    <xf numFmtId="0" fontId="4" fillId="0" borderId="18" xfId="0" applyFont="1" applyFill="1" applyBorder="1" applyAlignment="1">
      <alignment horizontal="right"/>
    </xf>
    <xf numFmtId="0" fontId="5" fillId="0" borderId="2" xfId="0" applyFont="1" applyFill="1" applyBorder="1"/>
    <xf numFmtId="0" fontId="4" fillId="0" borderId="3" xfId="0" applyFont="1" applyFill="1" applyBorder="1"/>
    <xf numFmtId="0" fontId="4" fillId="0" borderId="28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6" fillId="0" borderId="11" xfId="0" applyFont="1" applyFill="1" applyBorder="1"/>
    <xf numFmtId="1" fontId="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right"/>
    </xf>
    <xf numFmtId="0" fontId="6" fillId="0" borderId="19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right"/>
    </xf>
    <xf numFmtId="0" fontId="4" fillId="0" borderId="4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right"/>
    </xf>
    <xf numFmtId="0" fontId="6" fillId="0" borderId="21" xfId="0" applyFont="1" applyFill="1" applyBorder="1" applyAlignment="1">
      <alignment horizontal="left"/>
    </xf>
    <xf numFmtId="0" fontId="4" fillId="0" borderId="22" xfId="0" applyFont="1" applyFill="1" applyBorder="1"/>
    <xf numFmtId="0" fontId="6" fillId="0" borderId="23" xfId="0" applyFont="1" applyFill="1" applyBorder="1" applyAlignment="1">
      <alignment horizontal="right"/>
    </xf>
    <xf numFmtId="0" fontId="4" fillId="0" borderId="13" xfId="0" applyFont="1" applyFill="1" applyBorder="1"/>
    <xf numFmtId="0" fontId="4" fillId="0" borderId="14" xfId="0" applyFont="1" applyFill="1" applyBorder="1"/>
    <xf numFmtId="0" fontId="6" fillId="0" borderId="14" xfId="0" applyFont="1" applyFill="1" applyBorder="1"/>
    <xf numFmtId="1" fontId="4" fillId="0" borderId="14" xfId="0" applyNumberFormat="1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right"/>
    </xf>
    <xf numFmtId="0" fontId="6" fillId="0" borderId="24" xfId="0" applyFont="1" applyFill="1" applyBorder="1" applyAlignment="1">
      <alignment horizontal="left"/>
    </xf>
    <xf numFmtId="0" fontId="6" fillId="0" borderId="25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29" xfId="0" applyFont="1" applyBorder="1"/>
    <xf numFmtId="0" fontId="7" fillId="0" borderId="29" xfId="0" applyFont="1" applyBorder="1" applyAlignment="1">
      <alignment horizontal="center"/>
    </xf>
    <xf numFmtId="165" fontId="1" fillId="0" borderId="36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38" xfId="0" applyFont="1" applyFill="1" applyBorder="1"/>
    <xf numFmtId="0" fontId="1" fillId="0" borderId="32" xfId="0" applyFont="1" applyBorder="1"/>
    <xf numFmtId="0" fontId="4" fillId="0" borderId="33" xfId="0" applyNumberFormat="1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/>
    <xf numFmtId="0" fontId="1" fillId="0" borderId="39" xfId="0" applyFont="1" applyFill="1" applyBorder="1"/>
    <xf numFmtId="0" fontId="1" fillId="0" borderId="42" xfId="0" applyNumberFormat="1" applyFont="1" applyBorder="1" applyAlignment="1">
      <alignment horizontal="center"/>
    </xf>
    <xf numFmtId="0" fontId="1" fillId="0" borderId="32" xfId="0" applyFont="1" applyFill="1" applyBorder="1"/>
    <xf numFmtId="0" fontId="1" fillId="0" borderId="21" xfId="0" applyFont="1" applyBorder="1"/>
    <xf numFmtId="0" fontId="3" fillId="0" borderId="22" xfId="0" applyFont="1" applyBorder="1" applyAlignment="1"/>
    <xf numFmtId="0" fontId="0" fillId="0" borderId="21" xfId="0" applyBorder="1"/>
    <xf numFmtId="0" fontId="0" fillId="0" borderId="22" xfId="0" applyBorder="1"/>
    <xf numFmtId="0" fontId="3" fillId="0" borderId="23" xfId="0" applyFont="1" applyBorder="1" applyAlignment="1"/>
    <xf numFmtId="0" fontId="0" fillId="0" borderId="23" xfId="0" applyBorder="1"/>
    <xf numFmtId="1" fontId="1" fillId="0" borderId="29" xfId="0" applyNumberFormat="1" applyFont="1" applyBorder="1" applyAlignment="1">
      <alignment horizont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29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NumberFormat="1" applyFont="1" applyBorder="1" applyAlignment="1">
      <alignment horizontal="center" vertical="center"/>
    </xf>
    <xf numFmtId="1" fontId="1" fillId="0" borderId="29" xfId="0" applyNumberFormat="1" applyFont="1" applyFill="1" applyBorder="1" applyAlignment="1">
      <alignment horizontal="center" vertical="center"/>
    </xf>
    <xf numFmtId="0" fontId="1" fillId="0" borderId="29" xfId="0" applyFont="1" applyFill="1" applyBorder="1"/>
    <xf numFmtId="0" fontId="1" fillId="0" borderId="29" xfId="0" applyNumberFormat="1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9" xfId="0" applyFont="1" applyFill="1" applyBorder="1" applyAlignment="1"/>
    <xf numFmtId="1" fontId="5" fillId="0" borderId="29" xfId="0" applyNumberFormat="1" applyFont="1" applyFill="1" applyBorder="1" applyAlignment="1">
      <alignment horizontal="center"/>
    </xf>
    <xf numFmtId="0" fontId="4" fillId="0" borderId="29" xfId="0" applyNumberFormat="1" applyFont="1" applyFill="1" applyBorder="1" applyAlignment="1">
      <alignment horizontal="center" vertical="center"/>
    </xf>
    <xf numFmtId="164" fontId="1" fillId="0" borderId="29" xfId="0" applyNumberFormat="1" applyFont="1" applyFill="1" applyBorder="1" applyAlignment="1"/>
    <xf numFmtId="1" fontId="4" fillId="0" borderId="29" xfId="0" applyNumberFormat="1" applyFont="1" applyFill="1" applyBorder="1" applyAlignment="1">
      <alignment horizont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1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0" fillId="0" borderId="0" xfId="0" applyFont="1"/>
    <xf numFmtId="0" fontId="5" fillId="0" borderId="22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wrapText="1"/>
    </xf>
    <xf numFmtId="0" fontId="1" fillId="0" borderId="29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/>
    </xf>
    <xf numFmtId="0" fontId="5" fillId="0" borderId="4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4" fillId="0" borderId="26" xfId="0" applyFont="1" applyFill="1" applyBorder="1" applyAlignment="1">
      <alignment horizontal="center" vertical="center" textRotation="90" wrapText="1"/>
    </xf>
    <xf numFmtId="0" fontId="4" fillId="0" borderId="36" xfId="0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textRotation="90" wrapText="1"/>
    </xf>
    <xf numFmtId="1" fontId="4" fillId="0" borderId="29" xfId="0" applyNumberFormat="1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4" fillId="0" borderId="29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28" xfId="0" applyFont="1" applyFill="1" applyBorder="1" applyAlignment="1">
      <alignment horizontal="left" wrapText="1"/>
    </xf>
    <xf numFmtId="0" fontId="4" fillId="0" borderId="45" xfId="0" applyFont="1" applyFill="1" applyBorder="1" applyAlignment="1">
      <alignment horizontal="center" vertical="center" textRotation="90" wrapText="1"/>
    </xf>
    <xf numFmtId="0" fontId="4" fillId="0" borderId="33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textRotation="90" wrapText="1"/>
    </xf>
    <xf numFmtId="0" fontId="4" fillId="0" borderId="35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5" fillId="0" borderId="20" xfId="0" applyFont="1" applyFill="1" applyBorder="1" applyAlignment="1">
      <alignment horizontal="center" vertical="top"/>
    </xf>
    <xf numFmtId="0" fontId="4" fillId="0" borderId="15" xfId="0" applyFont="1" applyFill="1" applyBorder="1" applyAlignment="1">
      <alignment wrapText="1"/>
    </xf>
    <xf numFmtId="0" fontId="4" fillId="0" borderId="30" xfId="0" applyFont="1" applyFill="1" applyBorder="1" applyAlignment="1">
      <alignment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wrapText="1"/>
    </xf>
    <xf numFmtId="1" fontId="4" fillId="0" borderId="30" xfId="0" applyNumberFormat="1" applyFont="1" applyFill="1" applyBorder="1" applyAlignment="1">
      <alignment horizontal="center" wrapText="1"/>
    </xf>
    <xf numFmtId="0" fontId="1" fillId="0" borderId="45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3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textRotation="90" wrapText="1"/>
    </xf>
    <xf numFmtId="0" fontId="1" fillId="0" borderId="35" xfId="0" applyFont="1" applyBorder="1" applyAlignment="1">
      <alignment wrapText="1"/>
    </xf>
    <xf numFmtId="0" fontId="1" fillId="0" borderId="29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textRotation="90" wrapText="1"/>
    </xf>
    <xf numFmtId="1" fontId="1" fillId="0" borderId="2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" fontId="1" fillId="0" borderId="29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wrapText="1"/>
    </xf>
    <xf numFmtId="0" fontId="1" fillId="0" borderId="3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165" fontId="2" fillId="0" borderId="1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47" fontId="1" fillId="0" borderId="29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 wrapText="1"/>
    </xf>
    <xf numFmtId="165" fontId="1" fillId="0" borderId="6" xfId="0" applyNumberFormat="1" applyFont="1" applyBorder="1" applyAlignment="1">
      <alignment horizont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170" fontId="4" fillId="0" borderId="3" xfId="0" applyNumberFormat="1" applyFont="1" applyFill="1" applyBorder="1" applyAlignment="1">
      <alignment horizontal="center" vertical="center"/>
    </xf>
    <xf numFmtId="170" fontId="4" fillId="0" borderId="0" xfId="0" applyNumberFormat="1" applyFont="1" applyFill="1" applyBorder="1" applyAlignment="1">
      <alignment horizontal="center" vertical="center" wrapText="1"/>
    </xf>
    <xf numFmtId="170" fontId="4" fillId="0" borderId="6" xfId="0" applyNumberFormat="1" applyFont="1" applyFill="1" applyBorder="1" applyAlignment="1">
      <alignment horizontal="center" vertical="center" wrapText="1"/>
    </xf>
    <xf numFmtId="170" fontId="6" fillId="0" borderId="11" xfId="0" applyNumberFormat="1" applyFont="1" applyFill="1" applyBorder="1" applyAlignment="1">
      <alignment horizontal="center" vertical="center"/>
    </xf>
    <xf numFmtId="170" fontId="5" fillId="0" borderId="14" xfId="0" applyNumberFormat="1" applyFont="1" applyFill="1" applyBorder="1" applyAlignment="1">
      <alignment horizontal="center" vertical="center"/>
    </xf>
    <xf numFmtId="170" fontId="4" fillId="0" borderId="36" xfId="0" applyNumberFormat="1" applyFont="1" applyFill="1" applyBorder="1" applyAlignment="1">
      <alignment horizontal="center" vertical="center"/>
    </xf>
    <xf numFmtId="170" fontId="1" fillId="0" borderId="29" xfId="0" applyNumberFormat="1" applyFont="1" applyFill="1" applyBorder="1" applyAlignment="1">
      <alignment horizontal="center" vertical="center"/>
    </xf>
    <xf numFmtId="170" fontId="4" fillId="0" borderId="37" xfId="0" applyNumberFormat="1" applyFont="1" applyFill="1" applyBorder="1" applyAlignment="1">
      <alignment horizontal="center" vertical="center"/>
    </xf>
    <xf numFmtId="170" fontId="1" fillId="0" borderId="0" xfId="0" applyNumberFormat="1" applyFont="1" applyFill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1" fillId="0" borderId="40" xfId="0" applyFont="1" applyFill="1" applyBorder="1" applyAlignment="1"/>
    <xf numFmtId="164" fontId="1" fillId="0" borderId="40" xfId="0" applyNumberFormat="1" applyFont="1" applyFill="1" applyBorder="1" applyAlignment="1"/>
    <xf numFmtId="0" fontId="7" fillId="0" borderId="40" xfId="0" applyFont="1" applyBorder="1"/>
    <xf numFmtId="0" fontId="1" fillId="0" borderId="40" xfId="0" applyNumberFormat="1" applyFont="1" applyFill="1" applyBorder="1" applyAlignment="1">
      <alignment horizontal="center" vertical="center"/>
    </xf>
    <xf numFmtId="170" fontId="1" fillId="0" borderId="47" xfId="0" applyNumberFormat="1" applyFont="1" applyFill="1" applyBorder="1" applyAlignment="1">
      <alignment horizontal="center" vertical="center"/>
    </xf>
    <xf numFmtId="0" fontId="4" fillId="0" borderId="47" xfId="0" applyNumberFormat="1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8" xfId="0" applyFont="1" applyBorder="1" applyAlignment="1"/>
    <xf numFmtId="0" fontId="1" fillId="0" borderId="11" xfId="0" applyFont="1" applyBorder="1" applyAlignment="1"/>
    <xf numFmtId="0" fontId="1" fillId="0" borderId="0" xfId="0" applyFont="1" applyBorder="1" applyAlignment="1"/>
    <xf numFmtId="0" fontId="1" fillId="0" borderId="32" xfId="0" applyFont="1" applyBorder="1" applyAlignment="1"/>
    <xf numFmtId="0" fontId="1" fillId="0" borderId="29" xfId="0" applyFont="1" applyBorder="1" applyAlignment="1">
      <alignment vertical="center" wrapText="1"/>
    </xf>
    <xf numFmtId="0" fontId="7" fillId="0" borderId="29" xfId="0" applyFont="1" applyBorder="1" applyAlignment="1"/>
    <xf numFmtId="170" fontId="1" fillId="0" borderId="3" xfId="0" applyNumberFormat="1" applyFont="1" applyBorder="1" applyAlignment="1">
      <alignment horizontal="center" vertical="center"/>
    </xf>
    <xf numFmtId="170" fontId="1" fillId="0" borderId="0" xfId="0" applyNumberFormat="1" applyFont="1" applyBorder="1" applyAlignment="1">
      <alignment horizontal="center" vertical="center" wrapText="1"/>
    </xf>
    <xf numFmtId="170" fontId="1" fillId="0" borderId="6" xfId="0" applyNumberFormat="1" applyFont="1" applyBorder="1" applyAlignment="1">
      <alignment horizontal="center" vertical="center" wrapText="1"/>
    </xf>
    <xf numFmtId="170" fontId="2" fillId="0" borderId="10" xfId="0" applyNumberFormat="1" applyFont="1" applyBorder="1"/>
    <xf numFmtId="170" fontId="2" fillId="0" borderId="38" xfId="0" applyNumberFormat="1" applyFont="1" applyBorder="1"/>
    <xf numFmtId="170" fontId="1" fillId="0" borderId="29" xfId="0" applyNumberFormat="1" applyFont="1" applyBorder="1" applyAlignment="1">
      <alignment horizontal="center" vertical="center"/>
    </xf>
    <xf numFmtId="170" fontId="4" fillId="0" borderId="29" xfId="0" applyNumberFormat="1" applyFont="1" applyFill="1" applyBorder="1" applyAlignment="1">
      <alignment horizontal="center" vertical="center"/>
    </xf>
    <xf numFmtId="170" fontId="1" fillId="0" borderId="29" xfId="0" applyNumberFormat="1" applyFont="1" applyFill="1" applyBorder="1" applyAlignment="1">
      <alignment horizontal="center"/>
    </xf>
    <xf numFmtId="170" fontId="0" fillId="0" borderId="0" xfId="0" applyNumberFormat="1"/>
    <xf numFmtId="1" fontId="1" fillId="0" borderId="4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="80" zoomScaleNormal="100" zoomScaleSheetLayoutView="80" workbookViewId="0">
      <selection sqref="A1:M1"/>
    </sheetView>
  </sheetViews>
  <sheetFormatPr defaultRowHeight="15" x14ac:dyDescent="0.25"/>
  <cols>
    <col min="1" max="1" width="6.140625" style="36" customWidth="1"/>
    <col min="2" max="2" width="23.5703125" style="36" customWidth="1"/>
    <col min="3" max="3" width="11.5703125" style="36" customWidth="1"/>
    <col min="4" max="4" width="13.28515625" style="36" customWidth="1"/>
    <col min="5" max="5" width="6.85546875" style="160" customWidth="1"/>
    <col min="6" max="6" width="8.140625" style="37" customWidth="1"/>
    <col min="7" max="7" width="10.7109375" style="277" bestFit="1" customWidth="1"/>
    <col min="8" max="8" width="9.140625" style="168" customWidth="1"/>
    <col min="9" max="9" width="12.85546875" style="54" customWidth="1"/>
    <col min="10" max="10" width="10.7109375" style="54" customWidth="1"/>
    <col min="11" max="11" width="8" style="36" customWidth="1"/>
    <col min="12" max="13" width="6.28515625" style="36" customWidth="1"/>
    <col min="14" max="16384" width="9.140625" style="36"/>
  </cols>
  <sheetData>
    <row r="1" spans="1:13" ht="15.75" thickBot="1" x14ac:dyDescent="0.3">
      <c r="A1" s="185" t="s">
        <v>14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7"/>
      <c r="M1" s="188"/>
    </row>
    <row r="2" spans="1:13" ht="31.5" customHeight="1" thickBot="1" x14ac:dyDescent="0.3">
      <c r="A2" s="185" t="s">
        <v>22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7"/>
      <c r="M2" s="188"/>
    </row>
    <row r="3" spans="1:13" ht="69.75" customHeight="1" thickBot="1" x14ac:dyDescent="0.3">
      <c r="A3" s="185" t="s">
        <v>52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7"/>
      <c r="M3" s="188"/>
    </row>
    <row r="4" spans="1:13" ht="15.75" x14ac:dyDescent="0.25">
      <c r="A4" s="57"/>
      <c r="B4" s="58"/>
      <c r="C4" s="58"/>
      <c r="D4" s="58"/>
      <c r="E4" s="58"/>
      <c r="F4" s="59"/>
      <c r="G4" s="269"/>
      <c r="H4" s="60"/>
      <c r="I4" s="58"/>
      <c r="J4" s="58"/>
      <c r="K4" s="58"/>
      <c r="L4" s="61"/>
      <c r="M4" s="62" t="s">
        <v>65</v>
      </c>
    </row>
    <row r="5" spans="1:13" ht="15.75" x14ac:dyDescent="0.25">
      <c r="A5" s="63" t="s">
        <v>63</v>
      </c>
      <c r="B5" s="64"/>
      <c r="C5" s="65"/>
      <c r="D5" s="65"/>
      <c r="E5" s="65"/>
      <c r="F5" s="66"/>
      <c r="G5" s="270"/>
      <c r="H5" s="67"/>
      <c r="I5" s="65"/>
      <c r="J5" s="65"/>
      <c r="K5" s="65"/>
      <c r="L5" s="68"/>
      <c r="M5" s="69" t="s">
        <v>66</v>
      </c>
    </row>
    <row r="6" spans="1:13" ht="16.5" thickBot="1" x14ac:dyDescent="0.3">
      <c r="A6" s="70" t="s">
        <v>64</v>
      </c>
      <c r="B6" s="71"/>
      <c r="C6" s="72"/>
      <c r="D6" s="72"/>
      <c r="E6" s="72"/>
      <c r="F6" s="73"/>
      <c r="G6" s="271"/>
      <c r="H6" s="74"/>
      <c r="I6" s="72"/>
      <c r="J6" s="72"/>
      <c r="K6" s="72"/>
      <c r="L6" s="75"/>
      <c r="M6" s="76" t="s">
        <v>67</v>
      </c>
    </row>
    <row r="7" spans="1:13" ht="16.5" thickBot="1" x14ac:dyDescent="0.3">
      <c r="A7" s="77" t="s">
        <v>7</v>
      </c>
      <c r="B7" s="78"/>
      <c r="C7" s="78"/>
      <c r="D7" s="79"/>
      <c r="E7" s="196" t="s">
        <v>4</v>
      </c>
      <c r="F7" s="197"/>
      <c r="G7" s="197"/>
      <c r="H7" s="197"/>
      <c r="I7" s="197"/>
      <c r="J7" s="197"/>
      <c r="K7" s="197"/>
      <c r="L7" s="197"/>
      <c r="M7" s="198"/>
    </row>
    <row r="8" spans="1:13" ht="15.75" x14ac:dyDescent="0.25">
      <c r="A8" s="80" t="s">
        <v>5</v>
      </c>
      <c r="B8" s="81"/>
      <c r="C8" s="82"/>
      <c r="D8" s="81"/>
      <c r="E8" s="262" t="s">
        <v>19</v>
      </c>
      <c r="F8" s="83"/>
      <c r="G8" s="272" t="s">
        <v>27</v>
      </c>
      <c r="H8" s="166"/>
      <c r="I8" s="84"/>
      <c r="J8" s="85" t="s">
        <v>6</v>
      </c>
      <c r="K8" s="86" t="s">
        <v>16</v>
      </c>
      <c r="L8" s="81"/>
      <c r="M8" s="87"/>
    </row>
    <row r="9" spans="1:13" ht="15.75" x14ac:dyDescent="0.25">
      <c r="A9" s="88" t="s">
        <v>24</v>
      </c>
      <c r="B9" s="89"/>
      <c r="C9" s="90"/>
      <c r="D9" s="89"/>
      <c r="E9" s="263" t="s">
        <v>20</v>
      </c>
      <c r="F9" s="91"/>
      <c r="G9" s="268">
        <v>2</v>
      </c>
      <c r="H9" s="106"/>
      <c r="I9" s="92"/>
      <c r="J9" s="93" t="s">
        <v>18</v>
      </c>
      <c r="K9" s="94" t="s">
        <v>17</v>
      </c>
      <c r="L9" s="95"/>
      <c r="M9" s="96"/>
    </row>
    <row r="10" spans="1:13" ht="16.5" thickBot="1" x14ac:dyDescent="0.3">
      <c r="A10" s="97" t="s">
        <v>28</v>
      </c>
      <c r="B10" s="98"/>
      <c r="C10" s="99"/>
      <c r="D10" s="98"/>
      <c r="E10" s="264"/>
      <c r="F10" s="100"/>
      <c r="G10" s="273"/>
      <c r="H10" s="167"/>
      <c r="I10" s="101"/>
      <c r="J10" s="102" t="s">
        <v>21</v>
      </c>
      <c r="K10" s="103">
        <v>3</v>
      </c>
      <c r="L10" s="98"/>
      <c r="M10" s="104"/>
    </row>
    <row r="11" spans="1:13" ht="22.5" customHeight="1" x14ac:dyDescent="0.25">
      <c r="A11" s="189" t="s">
        <v>0</v>
      </c>
      <c r="B11" s="195" t="s">
        <v>1</v>
      </c>
      <c r="C11" s="195" t="s">
        <v>2</v>
      </c>
      <c r="D11" s="193" t="s">
        <v>11</v>
      </c>
      <c r="E11" s="193" t="s">
        <v>3</v>
      </c>
      <c r="F11" s="191" t="s">
        <v>8</v>
      </c>
      <c r="G11" s="201" t="s">
        <v>42</v>
      </c>
      <c r="H11" s="202"/>
      <c r="I11" s="201" t="s">
        <v>9</v>
      </c>
      <c r="J11" s="202"/>
      <c r="K11" s="203" t="s">
        <v>13</v>
      </c>
      <c r="L11" s="193" t="s">
        <v>0</v>
      </c>
      <c r="M11" s="199" t="s">
        <v>23</v>
      </c>
    </row>
    <row r="12" spans="1:13" ht="34.5" customHeight="1" x14ac:dyDescent="0.25">
      <c r="A12" s="190"/>
      <c r="B12" s="194"/>
      <c r="C12" s="194"/>
      <c r="D12" s="194"/>
      <c r="E12" s="265"/>
      <c r="F12" s="192"/>
      <c r="G12" s="274" t="s">
        <v>12</v>
      </c>
      <c r="H12" s="116" t="s">
        <v>10</v>
      </c>
      <c r="I12" s="118" t="s">
        <v>12</v>
      </c>
      <c r="J12" s="119" t="s">
        <v>10</v>
      </c>
      <c r="K12" s="204"/>
      <c r="L12" s="194"/>
      <c r="M12" s="200"/>
    </row>
    <row r="13" spans="1:13" ht="15" customHeight="1" x14ac:dyDescent="0.25">
      <c r="A13" s="182" t="s">
        <v>30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4"/>
    </row>
    <row r="14" spans="1:13" ht="15" customHeight="1" x14ac:dyDescent="0.25">
      <c r="A14" s="177"/>
      <c r="E14" s="36"/>
      <c r="F14" s="36"/>
      <c r="G14" s="36"/>
      <c r="H14" s="36"/>
      <c r="I14" s="36"/>
      <c r="J14" s="36"/>
      <c r="L14" s="177"/>
      <c r="M14" s="177"/>
    </row>
    <row r="15" spans="1:13" s="56" customFormat="1" ht="15.75" x14ac:dyDescent="0.25">
      <c r="A15" s="105">
        <v>1</v>
      </c>
      <c r="B15" s="161" t="s">
        <v>82</v>
      </c>
      <c r="C15" s="161" t="s">
        <v>68</v>
      </c>
      <c r="D15" s="107" t="s">
        <v>35</v>
      </c>
      <c r="E15" s="144">
        <v>22</v>
      </c>
      <c r="F15" s="161">
        <v>1974</v>
      </c>
      <c r="G15" s="275">
        <v>7.0659722222222226E-3</v>
      </c>
      <c r="H15" s="163">
        <v>955</v>
      </c>
      <c r="I15" s="92">
        <v>79</v>
      </c>
      <c r="J15" s="92">
        <v>897</v>
      </c>
      <c r="K15" s="162">
        <f>SUM(H15+J15)</f>
        <v>1852</v>
      </c>
      <c r="L15" s="105">
        <v>1</v>
      </c>
      <c r="M15" s="105">
        <v>1</v>
      </c>
    </row>
    <row r="16" spans="1:13" s="55" customFormat="1" ht="15.75" x14ac:dyDescent="0.25">
      <c r="A16" s="105">
        <v>2</v>
      </c>
      <c r="B16" s="161" t="s">
        <v>34</v>
      </c>
      <c r="C16" s="161" t="s">
        <v>68</v>
      </c>
      <c r="D16" s="107" t="s">
        <v>35</v>
      </c>
      <c r="E16" s="144">
        <v>24</v>
      </c>
      <c r="F16" s="161">
        <v>1974</v>
      </c>
      <c r="G16" s="275">
        <v>7.5601851851851845E-3</v>
      </c>
      <c r="H16" s="163">
        <v>658</v>
      </c>
      <c r="I16" s="105">
        <v>92</v>
      </c>
      <c r="J16" s="105">
        <v>1179</v>
      </c>
      <c r="K16" s="162">
        <f>SUM(H16+J16)</f>
        <v>1837</v>
      </c>
      <c r="L16" s="105">
        <v>2</v>
      </c>
      <c r="M16" s="105">
        <v>2</v>
      </c>
    </row>
    <row r="17" spans="1:13" s="55" customFormat="1" ht="15.75" x14ac:dyDescent="0.25">
      <c r="A17" s="105">
        <v>3</v>
      </c>
      <c r="B17" s="161" t="s">
        <v>37</v>
      </c>
      <c r="C17" s="161" t="s">
        <v>76</v>
      </c>
      <c r="D17" s="107" t="s">
        <v>35</v>
      </c>
      <c r="E17" s="144">
        <v>25</v>
      </c>
      <c r="F17" s="161">
        <v>1973</v>
      </c>
      <c r="G17" s="275">
        <v>7.596064814814815E-3</v>
      </c>
      <c r="H17" s="163">
        <v>640</v>
      </c>
      <c r="I17" s="105">
        <v>83</v>
      </c>
      <c r="J17" s="105">
        <v>981</v>
      </c>
      <c r="K17" s="162">
        <f>SUM(H17+J17)</f>
        <v>1621</v>
      </c>
      <c r="L17" s="105">
        <v>3</v>
      </c>
      <c r="M17" s="105">
        <v>3</v>
      </c>
    </row>
    <row r="18" spans="1:13" s="55" customFormat="1" ht="15.75" x14ac:dyDescent="0.25">
      <c r="A18" s="105">
        <v>4</v>
      </c>
      <c r="B18" s="161" t="s">
        <v>83</v>
      </c>
      <c r="C18" s="161" t="s">
        <v>73</v>
      </c>
      <c r="D18" s="107" t="s">
        <v>35</v>
      </c>
      <c r="E18" s="144">
        <v>23</v>
      </c>
      <c r="F18" s="161">
        <v>1973</v>
      </c>
      <c r="G18" s="275">
        <v>7.4432870370370373E-3</v>
      </c>
      <c r="H18" s="163">
        <v>718</v>
      </c>
      <c r="I18" s="105">
        <v>74</v>
      </c>
      <c r="J18" s="105">
        <v>795</v>
      </c>
      <c r="K18" s="162">
        <f>SUM(H18+J18)</f>
        <v>1513</v>
      </c>
      <c r="L18" s="105">
        <v>4</v>
      </c>
      <c r="M18" s="105">
        <v>4</v>
      </c>
    </row>
    <row r="19" spans="1:13" s="55" customFormat="1" ht="15.75" x14ac:dyDescent="0.25">
      <c r="A19" s="105">
        <v>5</v>
      </c>
      <c r="B19" s="161" t="s">
        <v>84</v>
      </c>
      <c r="C19" s="164" t="s">
        <v>68</v>
      </c>
      <c r="D19" s="107" t="s">
        <v>35</v>
      </c>
      <c r="E19" s="266">
        <v>21</v>
      </c>
      <c r="F19" s="161">
        <v>1975</v>
      </c>
      <c r="G19" s="275">
        <v>7.7210648148148152E-3</v>
      </c>
      <c r="H19" s="163">
        <v>577</v>
      </c>
      <c r="I19" s="105">
        <v>36</v>
      </c>
      <c r="J19" s="105">
        <v>76</v>
      </c>
      <c r="K19" s="162">
        <f>SUM(H19+J19)</f>
        <v>653</v>
      </c>
      <c r="L19" s="105">
        <v>5</v>
      </c>
      <c r="M19" s="105">
        <v>5</v>
      </c>
    </row>
    <row r="20" spans="1:13" s="55" customFormat="1" ht="16.5" thickBot="1" x14ac:dyDescent="0.3">
      <c r="A20" s="278"/>
      <c r="B20" s="279"/>
      <c r="C20" s="280"/>
      <c r="D20" s="281"/>
      <c r="E20" s="282"/>
      <c r="F20" s="279"/>
      <c r="G20" s="283"/>
      <c r="H20" s="284"/>
      <c r="I20" s="285"/>
      <c r="J20" s="285"/>
      <c r="K20" s="286"/>
      <c r="L20" s="287"/>
      <c r="M20" s="288"/>
    </row>
    <row r="21" spans="1:13" ht="22.5" customHeight="1" x14ac:dyDescent="0.25">
      <c r="A21" s="189" t="s">
        <v>0</v>
      </c>
      <c r="B21" s="195" t="s">
        <v>1</v>
      </c>
      <c r="C21" s="195" t="s">
        <v>2</v>
      </c>
      <c r="D21" s="193" t="s">
        <v>11</v>
      </c>
      <c r="E21" s="193" t="s">
        <v>3</v>
      </c>
      <c r="F21" s="191" t="s">
        <v>8</v>
      </c>
      <c r="G21" s="201" t="s">
        <v>42</v>
      </c>
      <c r="H21" s="202"/>
      <c r="I21" s="201" t="s">
        <v>9</v>
      </c>
      <c r="J21" s="202"/>
      <c r="K21" s="203" t="s">
        <v>13</v>
      </c>
      <c r="L21" s="193" t="s">
        <v>0</v>
      </c>
      <c r="M21" s="199" t="s">
        <v>23</v>
      </c>
    </row>
    <row r="22" spans="1:13" ht="38.25" customHeight="1" thickBot="1" x14ac:dyDescent="0.3">
      <c r="A22" s="210"/>
      <c r="B22" s="209"/>
      <c r="C22" s="209"/>
      <c r="D22" s="209"/>
      <c r="E22" s="267"/>
      <c r="F22" s="212"/>
      <c r="G22" s="276" t="s">
        <v>12</v>
      </c>
      <c r="H22" s="117" t="s">
        <v>10</v>
      </c>
      <c r="I22" s="120" t="s">
        <v>12</v>
      </c>
      <c r="J22" s="121" t="s">
        <v>10</v>
      </c>
      <c r="K22" s="208"/>
      <c r="L22" s="209"/>
      <c r="M22" s="211"/>
    </row>
    <row r="23" spans="1:13" s="55" customFormat="1" ht="15" customHeight="1" x14ac:dyDescent="0.25">
      <c r="A23" s="205" t="s">
        <v>81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7"/>
    </row>
    <row r="24" spans="1:13" s="55" customFormat="1" ht="15" customHeight="1" x14ac:dyDescent="0.25">
      <c r="A24" s="105">
        <v>1</v>
      </c>
      <c r="B24" s="161" t="s">
        <v>85</v>
      </c>
      <c r="C24" s="161" t="s">
        <v>71</v>
      </c>
      <c r="D24" s="107" t="s">
        <v>103</v>
      </c>
      <c r="E24" s="144">
        <v>61</v>
      </c>
      <c r="F24" s="161">
        <v>1988</v>
      </c>
      <c r="G24" s="275">
        <v>6.5821759259259262E-3</v>
      </c>
      <c r="H24" s="144">
        <v>1158</v>
      </c>
      <c r="I24" s="92">
        <v>82</v>
      </c>
      <c r="J24" s="92">
        <v>960</v>
      </c>
      <c r="K24" s="162">
        <f>SUM(H24+J24)</f>
        <v>2118</v>
      </c>
      <c r="L24" s="105">
        <v>1</v>
      </c>
      <c r="M24" s="105">
        <v>1</v>
      </c>
    </row>
    <row r="25" spans="1:13" s="55" customFormat="1" ht="15.75" x14ac:dyDescent="0.25">
      <c r="A25" s="105">
        <v>2</v>
      </c>
      <c r="B25" s="161" t="s">
        <v>57</v>
      </c>
      <c r="C25" s="161" t="s">
        <v>68</v>
      </c>
      <c r="D25" s="107" t="s">
        <v>103</v>
      </c>
      <c r="E25" s="144">
        <v>34</v>
      </c>
      <c r="F25" s="161">
        <v>1986</v>
      </c>
      <c r="G25" s="275">
        <v>6.7060185185185183E-3</v>
      </c>
      <c r="H25" s="144">
        <v>1050</v>
      </c>
      <c r="I25" s="105">
        <v>86</v>
      </c>
      <c r="J25" s="105">
        <v>1045</v>
      </c>
      <c r="K25" s="162">
        <f>SUM(H25+J25)</f>
        <v>2095</v>
      </c>
      <c r="L25" s="105">
        <v>2</v>
      </c>
      <c r="M25" s="105">
        <v>2</v>
      </c>
    </row>
    <row r="26" spans="1:13" s="55" customFormat="1" ht="15.75" x14ac:dyDescent="0.25">
      <c r="A26" s="105">
        <v>3</v>
      </c>
      <c r="B26" s="161" t="s">
        <v>56</v>
      </c>
      <c r="C26" s="161" t="s">
        <v>73</v>
      </c>
      <c r="D26" s="107" t="s">
        <v>103</v>
      </c>
      <c r="E26" s="144">
        <v>56</v>
      </c>
      <c r="F26" s="161">
        <v>1987</v>
      </c>
      <c r="G26" s="275">
        <v>6.8113425925925919E-3</v>
      </c>
      <c r="H26" s="144">
        <v>971</v>
      </c>
      <c r="I26" s="105">
        <v>88</v>
      </c>
      <c r="J26" s="105">
        <v>1089</v>
      </c>
      <c r="K26" s="162">
        <f>SUM(H26+J26)</f>
        <v>2060</v>
      </c>
      <c r="L26" s="105">
        <v>3</v>
      </c>
      <c r="M26" s="105">
        <v>3</v>
      </c>
    </row>
    <row r="27" spans="1:13" s="55" customFormat="1" ht="15.75" x14ac:dyDescent="0.25">
      <c r="A27" s="105">
        <v>4</v>
      </c>
      <c r="B27" s="161" t="s">
        <v>58</v>
      </c>
      <c r="C27" s="161" t="s">
        <v>68</v>
      </c>
      <c r="D27" s="107" t="s">
        <v>103</v>
      </c>
      <c r="E27" s="144">
        <v>48</v>
      </c>
      <c r="F27" s="161">
        <v>1983</v>
      </c>
      <c r="G27" s="275">
        <v>6.8032407407407408E-3</v>
      </c>
      <c r="H27" s="144">
        <v>979</v>
      </c>
      <c r="I27" s="105">
        <v>87</v>
      </c>
      <c r="J27" s="105">
        <v>1067</v>
      </c>
      <c r="K27" s="162">
        <f>SUM(H27+J27)</f>
        <v>2046</v>
      </c>
      <c r="L27" s="105">
        <v>4</v>
      </c>
      <c r="M27" s="105">
        <v>4</v>
      </c>
    </row>
    <row r="28" spans="1:13" s="55" customFormat="1" ht="15.75" x14ac:dyDescent="0.25">
      <c r="A28" s="105">
        <v>5</v>
      </c>
      <c r="B28" s="161" t="s">
        <v>33</v>
      </c>
      <c r="C28" s="161" t="s">
        <v>73</v>
      </c>
      <c r="D28" s="107" t="s">
        <v>103</v>
      </c>
      <c r="E28" s="144">
        <v>59</v>
      </c>
      <c r="F28" s="161">
        <v>1988</v>
      </c>
      <c r="G28" s="275">
        <v>6.9166666666666673E-3</v>
      </c>
      <c r="H28" s="144">
        <v>899</v>
      </c>
      <c r="I28" s="105">
        <v>87</v>
      </c>
      <c r="J28" s="105">
        <v>1067</v>
      </c>
      <c r="K28" s="162">
        <f>SUM(H28+J28)</f>
        <v>1966</v>
      </c>
      <c r="L28" s="105">
        <v>5</v>
      </c>
      <c r="M28" s="105">
        <v>5</v>
      </c>
    </row>
    <row r="29" spans="1:13" s="55" customFormat="1" ht="15.75" x14ac:dyDescent="0.25">
      <c r="A29" s="105">
        <v>6</v>
      </c>
      <c r="B29" s="161" t="s">
        <v>59</v>
      </c>
      <c r="C29" s="161" t="s">
        <v>68</v>
      </c>
      <c r="D29" s="107" t="s">
        <v>103</v>
      </c>
      <c r="E29" s="144">
        <v>33</v>
      </c>
      <c r="F29" s="161">
        <v>1985</v>
      </c>
      <c r="G29" s="275">
        <v>6.7129629629629622E-3</v>
      </c>
      <c r="H29" s="144">
        <v>1041</v>
      </c>
      <c r="I29" s="105">
        <v>78</v>
      </c>
      <c r="J29" s="105">
        <v>876</v>
      </c>
      <c r="K29" s="162">
        <f>SUM(H29+J29)</f>
        <v>1917</v>
      </c>
      <c r="L29" s="105">
        <v>6</v>
      </c>
      <c r="M29" s="105">
        <v>6</v>
      </c>
    </row>
    <row r="30" spans="1:13" s="55" customFormat="1" ht="15.75" x14ac:dyDescent="0.25">
      <c r="A30" s="105">
        <v>7</v>
      </c>
      <c r="B30" s="161" t="s">
        <v>88</v>
      </c>
      <c r="C30" s="161" t="s">
        <v>68</v>
      </c>
      <c r="D30" s="107" t="s">
        <v>103</v>
      </c>
      <c r="E30" s="144">
        <v>51</v>
      </c>
      <c r="F30" s="161">
        <v>1987</v>
      </c>
      <c r="G30" s="275">
        <v>6.9027777777777776E-3</v>
      </c>
      <c r="H30" s="144">
        <v>907</v>
      </c>
      <c r="I30" s="105">
        <v>80</v>
      </c>
      <c r="J30" s="105">
        <v>918</v>
      </c>
      <c r="K30" s="162">
        <f>SUM(H30+J30)</f>
        <v>1825</v>
      </c>
      <c r="L30" s="105">
        <v>7</v>
      </c>
      <c r="M30" s="105">
        <v>7</v>
      </c>
    </row>
    <row r="31" spans="1:13" s="55" customFormat="1" ht="15.75" x14ac:dyDescent="0.25">
      <c r="A31" s="105">
        <v>8</v>
      </c>
      <c r="B31" s="161" t="s">
        <v>92</v>
      </c>
      <c r="C31" s="161" t="s">
        <v>73</v>
      </c>
      <c r="D31" s="107" t="s">
        <v>103</v>
      </c>
      <c r="E31" s="144">
        <v>64</v>
      </c>
      <c r="F31" s="161">
        <v>1977</v>
      </c>
      <c r="G31" s="275">
        <v>7.1469907407407411E-3</v>
      </c>
      <c r="H31" s="144">
        <v>756</v>
      </c>
      <c r="I31" s="92">
        <v>85</v>
      </c>
      <c r="J31" s="92">
        <v>1023</v>
      </c>
      <c r="K31" s="162">
        <f>SUM(H31+J31)</f>
        <v>1779</v>
      </c>
      <c r="L31" s="105">
        <v>8</v>
      </c>
      <c r="M31" s="105">
        <v>8</v>
      </c>
    </row>
    <row r="32" spans="1:13" s="55" customFormat="1" ht="15.75" x14ac:dyDescent="0.25">
      <c r="A32" s="105">
        <v>9</v>
      </c>
      <c r="B32" s="161" t="s">
        <v>89</v>
      </c>
      <c r="C32" s="161" t="s">
        <v>73</v>
      </c>
      <c r="D32" s="107" t="s">
        <v>103</v>
      </c>
      <c r="E32" s="144">
        <v>35</v>
      </c>
      <c r="F32" s="161">
        <v>1982</v>
      </c>
      <c r="G32" s="275">
        <v>7.0057870370370369E-3</v>
      </c>
      <c r="H32" s="144">
        <v>840</v>
      </c>
      <c r="I32" s="105">
        <v>79</v>
      </c>
      <c r="J32" s="105">
        <v>897</v>
      </c>
      <c r="K32" s="162">
        <f>SUM(H32+J32)</f>
        <v>1737</v>
      </c>
      <c r="L32" s="105">
        <v>9</v>
      </c>
      <c r="M32" s="105">
        <v>9</v>
      </c>
    </row>
    <row r="33" spans="1:13" s="55" customFormat="1" ht="15.75" x14ac:dyDescent="0.25">
      <c r="A33" s="105">
        <v>9</v>
      </c>
      <c r="B33" s="161" t="s">
        <v>91</v>
      </c>
      <c r="C33" s="161" t="s">
        <v>71</v>
      </c>
      <c r="D33" s="107" t="s">
        <v>103</v>
      </c>
      <c r="E33" s="144">
        <v>62</v>
      </c>
      <c r="F33" s="161">
        <v>1996</v>
      </c>
      <c r="G33" s="275">
        <v>7.1412037037037043E-3</v>
      </c>
      <c r="H33" s="144">
        <v>756</v>
      </c>
      <c r="I33" s="105">
        <v>83</v>
      </c>
      <c r="J33" s="105">
        <v>981</v>
      </c>
      <c r="K33" s="162">
        <f>SUM(H33+J33)</f>
        <v>1737</v>
      </c>
      <c r="L33" s="105">
        <v>9</v>
      </c>
      <c r="M33" s="105">
        <v>9</v>
      </c>
    </row>
    <row r="34" spans="1:13" s="55" customFormat="1" ht="15.75" x14ac:dyDescent="0.25">
      <c r="A34" s="105">
        <v>11</v>
      </c>
      <c r="B34" s="161" t="s">
        <v>87</v>
      </c>
      <c r="C34" s="161" t="s">
        <v>73</v>
      </c>
      <c r="D34" s="107" t="s">
        <v>103</v>
      </c>
      <c r="E34" s="144">
        <v>36</v>
      </c>
      <c r="F34" s="161">
        <v>1988</v>
      </c>
      <c r="G34" s="275">
        <v>6.8645833333333336E-3</v>
      </c>
      <c r="H34" s="144">
        <v>931</v>
      </c>
      <c r="I34" s="105">
        <v>73</v>
      </c>
      <c r="J34" s="105">
        <v>775</v>
      </c>
      <c r="K34" s="162">
        <f>SUM(H34+J34)</f>
        <v>1706</v>
      </c>
      <c r="L34" s="105">
        <v>11</v>
      </c>
      <c r="M34" s="105">
        <v>11</v>
      </c>
    </row>
    <row r="35" spans="1:13" s="55" customFormat="1" ht="15.75" x14ac:dyDescent="0.25">
      <c r="A35" s="105">
        <v>12</v>
      </c>
      <c r="B35" s="161" t="s">
        <v>60</v>
      </c>
      <c r="C35" s="161" t="s">
        <v>73</v>
      </c>
      <c r="D35" s="107" t="s">
        <v>103</v>
      </c>
      <c r="E35" s="144">
        <v>44</v>
      </c>
      <c r="F35" s="161">
        <v>1989</v>
      </c>
      <c r="G35" s="275">
        <v>7.0983796296296307E-3</v>
      </c>
      <c r="H35" s="144">
        <v>784</v>
      </c>
      <c r="I35" s="105">
        <v>80</v>
      </c>
      <c r="J35" s="105">
        <v>918</v>
      </c>
      <c r="K35" s="162">
        <f>SUM(H35+J35)</f>
        <v>1702</v>
      </c>
      <c r="L35" s="105">
        <v>12</v>
      </c>
      <c r="M35" s="105">
        <v>12</v>
      </c>
    </row>
    <row r="36" spans="1:13" s="55" customFormat="1" ht="15.75" x14ac:dyDescent="0.25">
      <c r="A36" s="105">
        <v>13</v>
      </c>
      <c r="B36" s="161" t="s">
        <v>86</v>
      </c>
      <c r="C36" s="161" t="s">
        <v>68</v>
      </c>
      <c r="D36" s="107" t="s">
        <v>103</v>
      </c>
      <c r="E36" s="144">
        <v>50</v>
      </c>
      <c r="F36" s="161">
        <v>1986</v>
      </c>
      <c r="G36" s="275">
        <v>6.8067129629629623E-3</v>
      </c>
      <c r="H36" s="144">
        <v>971</v>
      </c>
      <c r="I36" s="105">
        <v>67</v>
      </c>
      <c r="J36" s="105">
        <v>655</v>
      </c>
      <c r="K36" s="162">
        <f>SUM(H36+J36)</f>
        <v>1626</v>
      </c>
      <c r="L36" s="105">
        <v>13</v>
      </c>
      <c r="M36" s="105">
        <v>13</v>
      </c>
    </row>
    <row r="37" spans="1:13" s="55" customFormat="1" ht="15.75" x14ac:dyDescent="0.25">
      <c r="A37" s="105" t="s">
        <v>50</v>
      </c>
      <c r="B37" s="161" t="s">
        <v>94</v>
      </c>
      <c r="C37" s="161" t="s">
        <v>73</v>
      </c>
      <c r="D37" s="107" t="s">
        <v>103</v>
      </c>
      <c r="E37" s="144">
        <v>63</v>
      </c>
      <c r="F37" s="161">
        <v>1985</v>
      </c>
      <c r="G37" s="275">
        <v>7.4652777777777781E-3</v>
      </c>
      <c r="H37" s="144">
        <v>587</v>
      </c>
      <c r="I37" s="105">
        <v>85</v>
      </c>
      <c r="J37" s="105">
        <v>1023</v>
      </c>
      <c r="K37" s="162">
        <f>SUM(H37+J37)</f>
        <v>1610</v>
      </c>
      <c r="L37" s="105" t="s">
        <v>50</v>
      </c>
      <c r="M37" s="105" t="s">
        <v>50</v>
      </c>
    </row>
    <row r="38" spans="1:13" s="55" customFormat="1" ht="15.75" x14ac:dyDescent="0.25">
      <c r="A38" s="105">
        <v>14</v>
      </c>
      <c r="B38" s="161" t="s">
        <v>95</v>
      </c>
      <c r="C38" s="161" t="s">
        <v>71</v>
      </c>
      <c r="D38" s="107" t="s">
        <v>103</v>
      </c>
      <c r="E38" s="144">
        <v>41</v>
      </c>
      <c r="F38" s="161">
        <v>1992</v>
      </c>
      <c r="G38" s="275">
        <v>7.828703703703704E-3</v>
      </c>
      <c r="H38" s="144">
        <v>432</v>
      </c>
      <c r="I38" s="105">
        <v>88</v>
      </c>
      <c r="J38" s="105">
        <v>1089</v>
      </c>
      <c r="K38" s="162">
        <f>SUM(H38+J38)</f>
        <v>1521</v>
      </c>
      <c r="L38" s="105">
        <v>14</v>
      </c>
      <c r="M38" s="105">
        <v>14</v>
      </c>
    </row>
    <row r="39" spans="1:13" s="55" customFormat="1" ht="15.75" x14ac:dyDescent="0.25">
      <c r="A39" s="105">
        <v>15</v>
      </c>
      <c r="B39" s="161" t="s">
        <v>90</v>
      </c>
      <c r="C39" s="161" t="s">
        <v>76</v>
      </c>
      <c r="D39" s="107" t="s">
        <v>103</v>
      </c>
      <c r="E39" s="144">
        <v>38</v>
      </c>
      <c r="F39" s="161">
        <v>1994</v>
      </c>
      <c r="G39" s="275">
        <v>7.107638888888889E-3</v>
      </c>
      <c r="H39" s="144">
        <v>777</v>
      </c>
      <c r="I39" s="105">
        <v>71</v>
      </c>
      <c r="J39" s="105">
        <v>735</v>
      </c>
      <c r="K39" s="162">
        <f>SUM(H39+J39)</f>
        <v>1512</v>
      </c>
      <c r="L39" s="105">
        <v>15</v>
      </c>
      <c r="M39" s="105">
        <v>15</v>
      </c>
    </row>
    <row r="40" spans="1:13" s="55" customFormat="1" ht="15.75" x14ac:dyDescent="0.25">
      <c r="A40" s="105">
        <v>16</v>
      </c>
      <c r="B40" s="161" t="s">
        <v>36</v>
      </c>
      <c r="C40" s="161" t="s">
        <v>76</v>
      </c>
      <c r="D40" s="107" t="s">
        <v>103</v>
      </c>
      <c r="E40" s="144">
        <v>55</v>
      </c>
      <c r="F40" s="161">
        <v>1989</v>
      </c>
      <c r="G40" s="275">
        <v>7.0462962962962962E-3</v>
      </c>
      <c r="H40" s="144">
        <v>819</v>
      </c>
      <c r="I40" s="105">
        <v>68</v>
      </c>
      <c r="J40" s="105">
        <v>675</v>
      </c>
      <c r="K40" s="162">
        <f>SUM(H40+J40)</f>
        <v>1494</v>
      </c>
      <c r="L40" s="105">
        <v>16</v>
      </c>
      <c r="M40" s="105">
        <v>16</v>
      </c>
    </row>
    <row r="41" spans="1:13" s="55" customFormat="1" ht="15.75" x14ac:dyDescent="0.25">
      <c r="A41" s="105">
        <v>17</v>
      </c>
      <c r="B41" s="161" t="s">
        <v>97</v>
      </c>
      <c r="C41" s="161" t="s">
        <v>71</v>
      </c>
      <c r="D41" s="107" t="s">
        <v>103</v>
      </c>
      <c r="E41" s="144">
        <v>39</v>
      </c>
      <c r="F41" s="161">
        <v>1990</v>
      </c>
      <c r="G41" s="275">
        <v>8.1666666666666676E-3</v>
      </c>
      <c r="H41" s="144">
        <v>312</v>
      </c>
      <c r="I41" s="105">
        <v>92</v>
      </c>
      <c r="J41" s="144">
        <v>1179</v>
      </c>
      <c r="K41" s="162">
        <f>SUM(H41+J41)</f>
        <v>1491</v>
      </c>
      <c r="L41" s="105">
        <v>17</v>
      </c>
      <c r="M41" s="105">
        <v>17</v>
      </c>
    </row>
    <row r="42" spans="1:13" s="55" customFormat="1" ht="15.75" x14ac:dyDescent="0.25">
      <c r="A42" s="105">
        <v>18</v>
      </c>
      <c r="B42" s="161" t="s">
        <v>38</v>
      </c>
      <c r="C42" s="161" t="s">
        <v>76</v>
      </c>
      <c r="D42" s="107" t="s">
        <v>103</v>
      </c>
      <c r="E42" s="144">
        <v>57</v>
      </c>
      <c r="F42" s="161">
        <v>1981</v>
      </c>
      <c r="G42" s="275">
        <v>7.5740740740740733E-3</v>
      </c>
      <c r="H42" s="144">
        <v>542</v>
      </c>
      <c r="I42" s="105">
        <v>77</v>
      </c>
      <c r="J42" s="105">
        <v>855</v>
      </c>
      <c r="K42" s="162">
        <f>SUM(H42+J42)</f>
        <v>1397</v>
      </c>
      <c r="L42" s="105">
        <v>18</v>
      </c>
      <c r="M42" s="105">
        <v>18</v>
      </c>
    </row>
    <row r="43" spans="1:13" s="55" customFormat="1" ht="15.75" x14ac:dyDescent="0.25">
      <c r="A43" s="105">
        <v>19</v>
      </c>
      <c r="B43" s="161" t="s">
        <v>40</v>
      </c>
      <c r="C43" s="161" t="s">
        <v>76</v>
      </c>
      <c r="D43" s="107" t="s">
        <v>103</v>
      </c>
      <c r="E43" s="144">
        <v>32</v>
      </c>
      <c r="F43" s="161">
        <v>1990</v>
      </c>
      <c r="G43" s="275">
        <v>6.9583333333333329E-3</v>
      </c>
      <c r="H43" s="144">
        <v>868</v>
      </c>
      <c r="I43" s="105">
        <v>59</v>
      </c>
      <c r="J43" s="105">
        <v>501</v>
      </c>
      <c r="K43" s="162">
        <f>SUM(H43+J43)</f>
        <v>1369</v>
      </c>
      <c r="L43" s="105">
        <v>19</v>
      </c>
      <c r="M43" s="105">
        <v>19</v>
      </c>
    </row>
    <row r="44" spans="1:13" s="55" customFormat="1" ht="15.75" x14ac:dyDescent="0.25">
      <c r="A44" s="105">
        <v>20</v>
      </c>
      <c r="B44" s="161" t="s">
        <v>96</v>
      </c>
      <c r="C44" s="161" t="s">
        <v>76</v>
      </c>
      <c r="D44" s="107" t="s">
        <v>103</v>
      </c>
      <c r="E44" s="144">
        <v>47</v>
      </c>
      <c r="F44" s="161">
        <v>1981</v>
      </c>
      <c r="G44" s="275">
        <v>8.0902777777777778E-3</v>
      </c>
      <c r="H44" s="144">
        <v>340</v>
      </c>
      <c r="I44" s="105">
        <v>80</v>
      </c>
      <c r="J44" s="105">
        <v>918</v>
      </c>
      <c r="K44" s="162">
        <f>SUM(H44+J44)</f>
        <v>1258</v>
      </c>
      <c r="L44" s="105">
        <v>20</v>
      </c>
      <c r="M44" s="105">
        <v>20</v>
      </c>
    </row>
    <row r="45" spans="1:13" s="55" customFormat="1" ht="15.75" x14ac:dyDescent="0.25">
      <c r="A45" s="105">
        <v>21</v>
      </c>
      <c r="B45" s="161" t="s">
        <v>99</v>
      </c>
      <c r="C45" s="161" t="s">
        <v>71</v>
      </c>
      <c r="D45" s="107" t="s">
        <v>103</v>
      </c>
      <c r="E45" s="144">
        <v>49</v>
      </c>
      <c r="F45" s="161">
        <v>1992</v>
      </c>
      <c r="G45" s="275">
        <v>8.4618055555555557E-3</v>
      </c>
      <c r="H45" s="144">
        <v>227</v>
      </c>
      <c r="I45" s="105">
        <v>83</v>
      </c>
      <c r="J45" s="144">
        <v>981</v>
      </c>
      <c r="K45" s="162">
        <f>SUM(H45+J45)</f>
        <v>1208</v>
      </c>
      <c r="L45" s="105">
        <v>21</v>
      </c>
      <c r="M45" s="105">
        <v>21</v>
      </c>
    </row>
    <row r="46" spans="1:13" s="55" customFormat="1" ht="15.75" x14ac:dyDescent="0.25">
      <c r="A46" s="105">
        <v>22</v>
      </c>
      <c r="B46" s="161" t="s">
        <v>39</v>
      </c>
      <c r="C46" s="161" t="s">
        <v>76</v>
      </c>
      <c r="D46" s="107" t="s">
        <v>103</v>
      </c>
      <c r="E46" s="144">
        <v>43</v>
      </c>
      <c r="F46" s="161">
        <v>1989</v>
      </c>
      <c r="G46" s="275">
        <v>7.9930555555555553E-3</v>
      </c>
      <c r="H46" s="144">
        <v>376</v>
      </c>
      <c r="I46" s="105">
        <v>74</v>
      </c>
      <c r="J46" s="105">
        <v>795</v>
      </c>
      <c r="K46" s="162">
        <f>SUM(H46+J46)</f>
        <v>1171</v>
      </c>
      <c r="L46" s="105">
        <v>22</v>
      </c>
      <c r="M46" s="105">
        <v>22</v>
      </c>
    </row>
    <row r="47" spans="1:13" s="55" customFormat="1" ht="15.75" x14ac:dyDescent="0.25">
      <c r="A47" s="105">
        <v>23</v>
      </c>
      <c r="B47" s="161" t="s">
        <v>93</v>
      </c>
      <c r="C47" s="161" t="s">
        <v>71</v>
      </c>
      <c r="D47" s="107" t="s">
        <v>103</v>
      </c>
      <c r="E47" s="144">
        <v>31</v>
      </c>
      <c r="F47" s="161">
        <v>1992</v>
      </c>
      <c r="G47" s="275">
        <v>7.4606481481481494E-3</v>
      </c>
      <c r="H47" s="144">
        <v>592</v>
      </c>
      <c r="I47" s="105">
        <v>41</v>
      </c>
      <c r="J47" s="105">
        <v>166</v>
      </c>
      <c r="K47" s="162">
        <f>SUM(H47+J47)</f>
        <v>758</v>
      </c>
      <c r="L47" s="105">
        <v>23</v>
      </c>
      <c r="M47" s="105">
        <v>23</v>
      </c>
    </row>
    <row r="48" spans="1:13" s="55" customFormat="1" ht="15.75" x14ac:dyDescent="0.25">
      <c r="A48" s="105">
        <v>24</v>
      </c>
      <c r="B48" s="161" t="s">
        <v>32</v>
      </c>
      <c r="C48" s="161" t="s">
        <v>74</v>
      </c>
      <c r="D48" s="107" t="s">
        <v>103</v>
      </c>
      <c r="E48" s="144">
        <v>42</v>
      </c>
      <c r="F48" s="161">
        <v>1984</v>
      </c>
      <c r="G48" s="275">
        <v>9.3553240740740749E-3</v>
      </c>
      <c r="H48" s="144">
        <v>39</v>
      </c>
      <c r="I48" s="105">
        <v>70</v>
      </c>
      <c r="J48" s="105">
        <v>715</v>
      </c>
      <c r="K48" s="162">
        <f>SUM(H48+J48)</f>
        <v>754</v>
      </c>
      <c r="L48" s="105">
        <v>24</v>
      </c>
      <c r="M48" s="105">
        <v>24</v>
      </c>
    </row>
    <row r="49" spans="1:13" s="55" customFormat="1" ht="18.75" customHeight="1" x14ac:dyDescent="0.25">
      <c r="A49" s="105">
        <v>25</v>
      </c>
      <c r="B49" s="161" t="s">
        <v>31</v>
      </c>
      <c r="C49" s="161" t="s">
        <v>74</v>
      </c>
      <c r="D49" s="107" t="s">
        <v>103</v>
      </c>
      <c r="E49" s="144">
        <v>46</v>
      </c>
      <c r="F49" s="161">
        <v>1988</v>
      </c>
      <c r="G49" s="275">
        <v>9.3530092592592606E-3</v>
      </c>
      <c r="H49" s="144">
        <v>39</v>
      </c>
      <c r="I49" s="105">
        <v>66</v>
      </c>
      <c r="J49" s="105">
        <v>635</v>
      </c>
      <c r="K49" s="162">
        <f>SUM(H49+J49)</f>
        <v>674</v>
      </c>
      <c r="L49" s="105">
        <v>25</v>
      </c>
      <c r="M49" s="105">
        <v>25</v>
      </c>
    </row>
    <row r="50" spans="1:13" s="55" customFormat="1" ht="15.75" x14ac:dyDescent="0.25">
      <c r="A50" s="105">
        <v>26</v>
      </c>
      <c r="B50" s="161" t="s">
        <v>98</v>
      </c>
      <c r="C50" s="161" t="s">
        <v>71</v>
      </c>
      <c r="D50" s="107" t="s">
        <v>103</v>
      </c>
      <c r="E50" s="144">
        <v>37</v>
      </c>
      <c r="F50" s="161">
        <v>1991</v>
      </c>
      <c r="G50" s="275">
        <v>8.4143518518518517E-3</v>
      </c>
      <c r="H50" s="144">
        <v>239</v>
      </c>
      <c r="I50" s="105">
        <v>45</v>
      </c>
      <c r="J50" s="144">
        <v>238</v>
      </c>
      <c r="K50" s="162">
        <f>SUM(H50+J50)</f>
        <v>477</v>
      </c>
      <c r="L50" s="105">
        <v>26</v>
      </c>
      <c r="M50" s="105">
        <v>26</v>
      </c>
    </row>
    <row r="51" spans="1:13" s="55" customFormat="1" ht="15.75" x14ac:dyDescent="0.25">
      <c r="A51" s="105">
        <v>27</v>
      </c>
      <c r="B51" s="161" t="s">
        <v>102</v>
      </c>
      <c r="C51" s="161" t="s">
        <v>74</v>
      </c>
      <c r="D51" s="107" t="s">
        <v>103</v>
      </c>
      <c r="E51" s="144">
        <v>53</v>
      </c>
      <c r="F51" s="161">
        <v>1986</v>
      </c>
      <c r="G51" s="275">
        <v>9.1840277777777771E-3</v>
      </c>
      <c r="H51" s="144">
        <v>69</v>
      </c>
      <c r="I51" s="105">
        <v>52</v>
      </c>
      <c r="J51" s="144">
        <v>368</v>
      </c>
      <c r="K51" s="162">
        <f>SUM(H51+J51)</f>
        <v>437</v>
      </c>
      <c r="L51" s="105">
        <v>27</v>
      </c>
      <c r="M51" s="105">
        <v>27</v>
      </c>
    </row>
    <row r="52" spans="1:13" s="55" customFormat="1" ht="15.75" x14ac:dyDescent="0.25">
      <c r="A52" s="105">
        <v>28</v>
      </c>
      <c r="B52" s="161" t="s">
        <v>62</v>
      </c>
      <c r="C52" s="161" t="s">
        <v>74</v>
      </c>
      <c r="D52" s="107" t="s">
        <v>103</v>
      </c>
      <c r="E52" s="144">
        <v>45</v>
      </c>
      <c r="F52" s="161">
        <v>1987</v>
      </c>
      <c r="G52" s="275">
        <v>8.7997685185185175E-3</v>
      </c>
      <c r="H52" s="144">
        <v>140</v>
      </c>
      <c r="I52" s="105">
        <v>45</v>
      </c>
      <c r="J52" s="105">
        <v>238</v>
      </c>
      <c r="K52" s="162">
        <f>SUM(H52+J52)</f>
        <v>378</v>
      </c>
      <c r="L52" s="105">
        <v>28</v>
      </c>
      <c r="M52" s="105">
        <v>28</v>
      </c>
    </row>
    <row r="53" spans="1:13" s="55" customFormat="1" ht="15.75" x14ac:dyDescent="0.25">
      <c r="A53" s="105">
        <v>29</v>
      </c>
      <c r="B53" s="161" t="s">
        <v>61</v>
      </c>
      <c r="C53" s="161" t="s">
        <v>74</v>
      </c>
      <c r="D53" s="107" t="s">
        <v>103</v>
      </c>
      <c r="E53" s="144">
        <v>54</v>
      </c>
      <c r="F53" s="161">
        <v>1989</v>
      </c>
      <c r="G53" s="275">
        <v>9.1805555555555564E-3</v>
      </c>
      <c r="H53" s="144">
        <v>69</v>
      </c>
      <c r="I53" s="105">
        <v>47</v>
      </c>
      <c r="J53" s="144">
        <v>274</v>
      </c>
      <c r="K53" s="162">
        <f>SUM(H53+J53)</f>
        <v>343</v>
      </c>
      <c r="L53" s="105">
        <v>29</v>
      </c>
      <c r="M53" s="105">
        <v>29</v>
      </c>
    </row>
    <row r="54" spans="1:13" s="55" customFormat="1" ht="18.75" customHeight="1" x14ac:dyDescent="0.25">
      <c r="A54" s="105">
        <v>30</v>
      </c>
      <c r="B54" s="161" t="s">
        <v>100</v>
      </c>
      <c r="C54" s="161" t="s">
        <v>74</v>
      </c>
      <c r="D54" s="107" t="s">
        <v>103</v>
      </c>
      <c r="E54" s="144">
        <v>52</v>
      </c>
      <c r="F54" s="161">
        <v>1985</v>
      </c>
      <c r="G54" s="275">
        <v>9.1793981481481483E-3</v>
      </c>
      <c r="H54" s="144">
        <v>69</v>
      </c>
      <c r="I54" s="105">
        <v>11</v>
      </c>
      <c r="J54" s="105">
        <v>0</v>
      </c>
      <c r="K54" s="162">
        <f>SUM(H54+J54)</f>
        <v>69</v>
      </c>
      <c r="L54" s="105">
        <v>30</v>
      </c>
      <c r="M54" s="105">
        <v>30</v>
      </c>
    </row>
    <row r="55" spans="1:13" s="55" customFormat="1" ht="15.75" x14ac:dyDescent="0.25">
      <c r="A55" s="105">
        <v>30</v>
      </c>
      <c r="B55" s="161" t="s">
        <v>101</v>
      </c>
      <c r="C55" s="161" t="s">
        <v>74</v>
      </c>
      <c r="D55" s="107" t="s">
        <v>103</v>
      </c>
      <c r="E55" s="144">
        <v>58</v>
      </c>
      <c r="F55" s="161">
        <v>1986</v>
      </c>
      <c r="G55" s="275">
        <v>9.1828703703703708E-3</v>
      </c>
      <c r="H55" s="144">
        <v>69</v>
      </c>
      <c r="I55" s="105">
        <v>0</v>
      </c>
      <c r="J55" s="144">
        <v>0</v>
      </c>
      <c r="K55" s="162">
        <f>SUM(H55+J55)</f>
        <v>69</v>
      </c>
      <c r="L55" s="105">
        <v>30</v>
      </c>
      <c r="M55" s="105">
        <v>30</v>
      </c>
    </row>
  </sheetData>
  <sortState ref="A24:M56">
    <sortCondition descending="1" ref="K24:K56"/>
  </sortState>
  <mergeCells count="28">
    <mergeCell ref="K11:K12"/>
    <mergeCell ref="A23:M23"/>
    <mergeCell ref="K21:K22"/>
    <mergeCell ref="L21:L22"/>
    <mergeCell ref="A21:A22"/>
    <mergeCell ref="B21:B22"/>
    <mergeCell ref="C21:C22"/>
    <mergeCell ref="D21:D22"/>
    <mergeCell ref="E21:E22"/>
    <mergeCell ref="G21:H21"/>
    <mergeCell ref="I21:J21"/>
    <mergeCell ref="M21:M22"/>
    <mergeCell ref="F21:F22"/>
    <mergeCell ref="A13:M13"/>
    <mergeCell ref="A1:M1"/>
    <mergeCell ref="A3:M3"/>
    <mergeCell ref="A2:M2"/>
    <mergeCell ref="A11:A12"/>
    <mergeCell ref="F11:F12"/>
    <mergeCell ref="E11:E12"/>
    <mergeCell ref="D11:D12"/>
    <mergeCell ref="C11:C12"/>
    <mergeCell ref="E7:M7"/>
    <mergeCell ref="L11:L12"/>
    <mergeCell ref="M11:M12"/>
    <mergeCell ref="G11:H11"/>
    <mergeCell ref="I11:J11"/>
    <mergeCell ref="B11:B12"/>
  </mergeCells>
  <phoneticPr fontId="8" type="noConversion"/>
  <pageMargins left="0.44" right="0.19685039370078741" top="0.43" bottom="0.45" header="0.31496062992125984" footer="0.31496062992125984"/>
  <pageSetup paperSize="9" scale="94" orientation="landscape" verticalDpi="300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BreakPreview" topLeftCell="A4" zoomScale="90" zoomScaleNormal="90" zoomScaleSheetLayoutView="90" workbookViewId="0">
      <selection activeCell="S15" sqref="S15"/>
    </sheetView>
  </sheetViews>
  <sheetFormatPr defaultRowHeight="15" x14ac:dyDescent="0.25"/>
  <cols>
    <col min="1" max="1" width="3.85546875" style="1" customWidth="1"/>
    <col min="2" max="2" width="22.7109375" style="1" customWidth="1"/>
    <col min="3" max="3" width="10.42578125" style="1" customWidth="1"/>
    <col min="4" max="4" width="6" style="1" customWidth="1"/>
    <col min="5" max="5" width="6.85546875" style="160" customWidth="1"/>
    <col min="6" max="6" width="6.5703125" style="3" customWidth="1"/>
    <col min="7" max="7" width="10.7109375" style="257" customWidth="1"/>
    <col min="8" max="8" width="10.7109375" style="45" customWidth="1"/>
    <col min="9" max="10" width="10.7109375" style="36" customWidth="1"/>
    <col min="11" max="11" width="8" style="1" customWidth="1"/>
    <col min="12" max="13" width="6.28515625" style="155" customWidth="1"/>
    <col min="14" max="16384" width="9.140625" style="1"/>
  </cols>
  <sheetData>
    <row r="1" spans="1:13" ht="15.75" thickBot="1" x14ac:dyDescent="0.3">
      <c r="A1" s="215" t="s">
        <v>14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7"/>
      <c r="M1" s="218"/>
    </row>
    <row r="2" spans="1:13" ht="26.25" customHeight="1" thickBot="1" x14ac:dyDescent="0.3">
      <c r="A2" s="215" t="s">
        <v>22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7"/>
      <c r="M2" s="218"/>
    </row>
    <row r="3" spans="1:13" ht="41.25" customHeight="1" thickBot="1" x14ac:dyDescent="0.3">
      <c r="A3" s="215" t="s">
        <v>53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7"/>
      <c r="M3" s="218"/>
    </row>
    <row r="4" spans="1:13" x14ac:dyDescent="0.25">
      <c r="A4" s="5" t="s">
        <v>15</v>
      </c>
      <c r="B4" s="6"/>
      <c r="C4" s="6"/>
      <c r="D4" s="6"/>
      <c r="E4" s="46"/>
      <c r="F4" s="7"/>
      <c r="G4" s="259"/>
      <c r="H4" s="39"/>
      <c r="I4" s="46"/>
      <c r="J4" s="46"/>
      <c r="K4" s="6"/>
      <c r="L4" s="146" t="s">
        <v>65</v>
      </c>
    </row>
    <row r="5" spans="1:13" x14ac:dyDescent="0.25">
      <c r="A5" s="8" t="s">
        <v>63</v>
      </c>
      <c r="B5" s="9"/>
      <c r="C5" s="10"/>
      <c r="D5" s="10"/>
      <c r="E5" s="47"/>
      <c r="F5" s="11"/>
      <c r="G5" s="260"/>
      <c r="H5" s="40"/>
      <c r="I5" s="47"/>
      <c r="J5" s="47"/>
      <c r="K5" s="10"/>
      <c r="L5" s="147" t="s">
        <v>66</v>
      </c>
    </row>
    <row r="6" spans="1:13" ht="15.75" thickBot="1" x14ac:dyDescent="0.3">
      <c r="A6" s="12" t="s">
        <v>64</v>
      </c>
      <c r="B6" s="13"/>
      <c r="C6" s="14"/>
      <c r="D6" s="14"/>
      <c r="E6" s="48"/>
      <c r="F6" s="15"/>
      <c r="G6" s="261"/>
      <c r="H6" s="41"/>
      <c r="I6" s="48"/>
      <c r="J6" s="48"/>
      <c r="K6" s="14"/>
      <c r="L6" s="148" t="s">
        <v>67</v>
      </c>
    </row>
    <row r="7" spans="1:13" ht="15.75" thickBot="1" x14ac:dyDescent="0.3">
      <c r="A7" s="16" t="s">
        <v>7</v>
      </c>
      <c r="B7" s="17"/>
      <c r="C7" s="17"/>
      <c r="D7" s="18"/>
      <c r="E7" s="219" t="s">
        <v>4</v>
      </c>
      <c r="F7" s="220"/>
      <c r="G7" s="220"/>
      <c r="H7" s="220"/>
      <c r="I7" s="220"/>
      <c r="J7" s="220"/>
      <c r="K7" s="220"/>
      <c r="L7" s="220"/>
      <c r="M7" s="221"/>
    </row>
    <row r="8" spans="1:13" x14ac:dyDescent="0.25">
      <c r="A8" s="19" t="s">
        <v>5</v>
      </c>
      <c r="B8" s="20"/>
      <c r="C8" s="21"/>
      <c r="D8" s="20"/>
      <c r="E8" s="157" t="s">
        <v>19</v>
      </c>
      <c r="F8" s="22"/>
      <c r="G8" s="254" t="s">
        <v>29</v>
      </c>
      <c r="H8" s="42"/>
      <c r="I8" s="50" t="s">
        <v>6</v>
      </c>
      <c r="J8" s="51"/>
      <c r="K8" s="31" t="s">
        <v>25</v>
      </c>
      <c r="L8" s="149"/>
      <c r="M8" s="150"/>
    </row>
    <row r="9" spans="1:13" x14ac:dyDescent="0.25">
      <c r="A9" s="23" t="s">
        <v>24</v>
      </c>
      <c r="B9" s="4"/>
      <c r="C9" s="24"/>
      <c r="D9" s="4"/>
      <c r="E9" s="158" t="s">
        <v>20</v>
      </c>
      <c r="F9" s="2"/>
      <c r="G9" s="255">
        <v>2</v>
      </c>
      <c r="H9" s="43"/>
      <c r="I9" s="52" t="s">
        <v>18</v>
      </c>
      <c r="J9" s="38"/>
      <c r="K9" s="32" t="s">
        <v>26</v>
      </c>
      <c r="L9" s="151"/>
      <c r="M9" s="152"/>
    </row>
    <row r="10" spans="1:13" ht="15.75" thickBot="1" x14ac:dyDescent="0.3">
      <c r="A10" s="25" t="s">
        <v>28</v>
      </c>
      <c r="B10" s="26"/>
      <c r="C10" s="27"/>
      <c r="D10" s="26"/>
      <c r="E10" s="159"/>
      <c r="F10" s="35"/>
      <c r="G10" s="256"/>
      <c r="H10" s="44"/>
      <c r="I10" s="25" t="s">
        <v>21</v>
      </c>
      <c r="J10" s="53"/>
      <c r="K10" s="34">
        <v>3</v>
      </c>
      <c r="L10" s="153"/>
      <c r="M10" s="154"/>
    </row>
    <row r="11" spans="1:13" ht="22.5" customHeight="1" x14ac:dyDescent="0.25">
      <c r="A11" s="222" t="s">
        <v>45</v>
      </c>
      <c r="B11" s="224" t="s">
        <v>1</v>
      </c>
      <c r="C11" s="224" t="s">
        <v>2</v>
      </c>
      <c r="D11" s="226" t="s">
        <v>11</v>
      </c>
      <c r="E11" s="227" t="s">
        <v>3</v>
      </c>
      <c r="F11" s="232" t="s">
        <v>8</v>
      </c>
      <c r="G11" s="234" t="s">
        <v>42</v>
      </c>
      <c r="H11" s="235"/>
      <c r="I11" s="236" t="s">
        <v>9</v>
      </c>
      <c r="J11" s="237"/>
      <c r="K11" s="229" t="s">
        <v>13</v>
      </c>
      <c r="L11" s="226" t="s">
        <v>0</v>
      </c>
      <c r="M11" s="213" t="s">
        <v>23</v>
      </c>
    </row>
    <row r="12" spans="1:13" ht="34.5" customHeight="1" x14ac:dyDescent="0.25">
      <c r="A12" s="223"/>
      <c r="B12" s="225"/>
      <c r="C12" s="225"/>
      <c r="D12" s="225"/>
      <c r="E12" s="228"/>
      <c r="F12" s="233"/>
      <c r="G12" s="109" t="s">
        <v>12</v>
      </c>
      <c r="H12" s="110" t="s">
        <v>10</v>
      </c>
      <c r="I12" s="111" t="s">
        <v>12</v>
      </c>
      <c r="J12" s="112" t="s">
        <v>10</v>
      </c>
      <c r="K12" s="230"/>
      <c r="L12" s="231"/>
      <c r="M12" s="214"/>
    </row>
    <row r="13" spans="1:13" x14ac:dyDescent="0.25">
      <c r="A13" s="136"/>
      <c r="M13" s="138"/>
    </row>
    <row r="14" spans="1:13" ht="15.75" customHeight="1" x14ac:dyDescent="0.25">
      <c r="A14" s="139">
        <v>1</v>
      </c>
      <c r="B14" s="137" t="s">
        <v>70</v>
      </c>
      <c r="C14" s="137" t="s">
        <v>71</v>
      </c>
      <c r="D14" s="108" t="s">
        <v>80</v>
      </c>
      <c r="E14" s="156">
        <v>11</v>
      </c>
      <c r="F14" s="137">
        <v>1983</v>
      </c>
      <c r="G14" s="258">
        <v>4.5787037037037038E-3</v>
      </c>
      <c r="H14" s="140">
        <v>1294</v>
      </c>
      <c r="I14" s="144">
        <v>85</v>
      </c>
      <c r="J14" s="144">
        <v>1023</v>
      </c>
      <c r="K14" s="133">
        <f>SUM(H14+J14)</f>
        <v>2317</v>
      </c>
      <c r="L14" s="134">
        <v>1</v>
      </c>
      <c r="M14" s="178">
        <v>1</v>
      </c>
    </row>
    <row r="15" spans="1:13" ht="15.75" customHeight="1" x14ac:dyDescent="0.25">
      <c r="A15" s="139">
        <v>2</v>
      </c>
      <c r="B15" s="137" t="s">
        <v>72</v>
      </c>
      <c r="C15" s="137" t="s">
        <v>73</v>
      </c>
      <c r="D15" s="108" t="s">
        <v>80</v>
      </c>
      <c r="E15" s="156">
        <v>16</v>
      </c>
      <c r="F15" s="137">
        <v>1987</v>
      </c>
      <c r="G15" s="258">
        <v>4.7488425925925918E-3</v>
      </c>
      <c r="H15" s="143">
        <v>1180</v>
      </c>
      <c r="I15" s="144">
        <v>74</v>
      </c>
      <c r="J15" s="144">
        <v>795</v>
      </c>
      <c r="K15" s="179">
        <f>SUM(H15+J15)</f>
        <v>1975</v>
      </c>
      <c r="L15" s="134">
        <v>2</v>
      </c>
      <c r="M15" s="178">
        <v>2</v>
      </c>
    </row>
    <row r="16" spans="1:13" ht="15.75" customHeight="1" x14ac:dyDescent="0.25">
      <c r="A16" s="139">
        <v>3</v>
      </c>
      <c r="B16" s="137" t="s">
        <v>75</v>
      </c>
      <c r="C16" s="137" t="s">
        <v>76</v>
      </c>
      <c r="D16" s="108" t="s">
        <v>80</v>
      </c>
      <c r="E16" s="156">
        <v>12</v>
      </c>
      <c r="F16" s="137">
        <v>1994</v>
      </c>
      <c r="G16" s="258">
        <v>4.8506944444444448E-3</v>
      </c>
      <c r="H16" s="143">
        <v>1041</v>
      </c>
      <c r="I16" s="145">
        <v>78</v>
      </c>
      <c r="J16" s="145">
        <v>876</v>
      </c>
      <c r="K16" s="179">
        <f>SUM(H16+J16)</f>
        <v>1917</v>
      </c>
      <c r="L16" s="134">
        <v>3</v>
      </c>
      <c r="M16" s="178">
        <v>3</v>
      </c>
    </row>
    <row r="17" spans="1:13" ht="15.75" customHeight="1" x14ac:dyDescent="0.25">
      <c r="A17" s="139">
        <v>4</v>
      </c>
      <c r="B17" s="137" t="s">
        <v>47</v>
      </c>
      <c r="C17" s="137" t="s">
        <v>68</v>
      </c>
      <c r="D17" s="108" t="s">
        <v>80</v>
      </c>
      <c r="E17" s="156">
        <v>1</v>
      </c>
      <c r="F17" s="137">
        <v>1982</v>
      </c>
      <c r="G17" s="258">
        <v>4.0856481481481481E-3</v>
      </c>
      <c r="H17" s="140">
        <v>1462</v>
      </c>
      <c r="I17" s="141">
        <v>56</v>
      </c>
      <c r="J17" s="141">
        <v>444</v>
      </c>
      <c r="K17" s="179">
        <f>SUM(H17+J17)</f>
        <v>1906</v>
      </c>
      <c r="L17" s="178">
        <v>4</v>
      </c>
      <c r="M17" s="178">
        <v>4</v>
      </c>
    </row>
    <row r="18" spans="1:13" ht="15.75" customHeight="1" x14ac:dyDescent="0.25">
      <c r="A18" s="139">
        <v>5</v>
      </c>
      <c r="B18" s="137" t="s">
        <v>48</v>
      </c>
      <c r="C18" s="137" t="s">
        <v>74</v>
      </c>
      <c r="D18" s="108" t="s">
        <v>80</v>
      </c>
      <c r="E18" s="156">
        <v>14</v>
      </c>
      <c r="F18" s="137">
        <v>1992</v>
      </c>
      <c r="G18" s="258">
        <v>4.7523148148148151E-3</v>
      </c>
      <c r="H18" s="143">
        <v>1158</v>
      </c>
      <c r="I18" s="144">
        <v>70</v>
      </c>
      <c r="J18" s="144">
        <v>715</v>
      </c>
      <c r="K18" s="179">
        <f>SUM(H18+J18)</f>
        <v>1873</v>
      </c>
      <c r="L18" s="178">
        <v>5</v>
      </c>
      <c r="M18" s="178">
        <v>5</v>
      </c>
    </row>
    <row r="19" spans="1:13" ht="15.75" customHeight="1" x14ac:dyDescent="0.25">
      <c r="A19" s="139">
        <v>6</v>
      </c>
      <c r="B19" s="137" t="s">
        <v>49</v>
      </c>
      <c r="C19" s="137" t="s">
        <v>76</v>
      </c>
      <c r="D19" s="108" t="s">
        <v>80</v>
      </c>
      <c r="E19" s="156">
        <v>13</v>
      </c>
      <c r="F19" s="137">
        <v>1987</v>
      </c>
      <c r="G19" s="258">
        <v>4.9733796296296297E-3</v>
      </c>
      <c r="H19" s="143">
        <v>923</v>
      </c>
      <c r="I19" s="144">
        <v>75</v>
      </c>
      <c r="J19" s="144">
        <v>815</v>
      </c>
      <c r="K19" s="179">
        <f>SUM(H19+J19)</f>
        <v>1738</v>
      </c>
      <c r="L19" s="178">
        <v>6</v>
      </c>
      <c r="M19" s="178">
        <v>6</v>
      </c>
    </row>
    <row r="20" spans="1:13" ht="16.5" customHeight="1" x14ac:dyDescent="0.25">
      <c r="A20" s="139">
        <v>7</v>
      </c>
      <c r="B20" s="142" t="s">
        <v>69</v>
      </c>
      <c r="C20" s="137" t="s">
        <v>68</v>
      </c>
      <c r="D20" s="108" t="s">
        <v>80</v>
      </c>
      <c r="E20" s="156">
        <v>4</v>
      </c>
      <c r="F20" s="137">
        <v>1988</v>
      </c>
      <c r="G20" s="258">
        <v>4.3113425925925923E-3</v>
      </c>
      <c r="H20" s="143">
        <v>1386</v>
      </c>
      <c r="I20" s="144">
        <v>47</v>
      </c>
      <c r="J20" s="144">
        <v>274</v>
      </c>
      <c r="K20" s="179">
        <f>SUM(H20+J20)</f>
        <v>1660</v>
      </c>
      <c r="L20" s="178">
        <v>7</v>
      </c>
      <c r="M20" s="178">
        <v>7</v>
      </c>
    </row>
    <row r="21" spans="1:13" x14ac:dyDescent="0.25">
      <c r="A21" s="139">
        <v>8</v>
      </c>
      <c r="B21" s="137" t="s">
        <v>77</v>
      </c>
      <c r="C21" s="137" t="s">
        <v>76</v>
      </c>
      <c r="D21" s="108" t="s">
        <v>80</v>
      </c>
      <c r="E21" s="156">
        <v>2</v>
      </c>
      <c r="F21" s="137">
        <v>1989</v>
      </c>
      <c r="G21" s="258">
        <v>4.890046296296296E-3</v>
      </c>
      <c r="H21" s="140">
        <v>1005</v>
      </c>
      <c r="I21" s="144">
        <v>51</v>
      </c>
      <c r="J21" s="144">
        <v>349</v>
      </c>
      <c r="K21" s="179">
        <f>SUM(H21+J21)</f>
        <v>1354</v>
      </c>
      <c r="L21" s="178">
        <v>8</v>
      </c>
      <c r="M21" s="178">
        <v>8</v>
      </c>
    </row>
    <row r="22" spans="1:13" x14ac:dyDescent="0.25">
      <c r="A22" s="139">
        <v>9</v>
      </c>
      <c r="B22" s="137" t="s">
        <v>51</v>
      </c>
      <c r="C22" s="137" t="s">
        <v>71</v>
      </c>
      <c r="D22" s="108" t="s">
        <v>80</v>
      </c>
      <c r="E22" s="156">
        <v>15</v>
      </c>
      <c r="F22" s="137">
        <v>1992</v>
      </c>
      <c r="G22" s="258">
        <v>6.1874999999999994E-3</v>
      </c>
      <c r="H22" s="140">
        <v>170</v>
      </c>
      <c r="I22" s="144">
        <v>85</v>
      </c>
      <c r="J22" s="144">
        <v>1023</v>
      </c>
      <c r="K22" s="179">
        <f>SUM(H22+J22)</f>
        <v>1193</v>
      </c>
      <c r="L22" s="178">
        <v>9</v>
      </c>
      <c r="M22" s="178">
        <v>9</v>
      </c>
    </row>
    <row r="23" spans="1:13" x14ac:dyDescent="0.25">
      <c r="A23" s="139">
        <v>10</v>
      </c>
      <c r="B23" s="137" t="s">
        <v>78</v>
      </c>
      <c r="C23" s="137" t="s">
        <v>73</v>
      </c>
      <c r="D23" s="108" t="s">
        <v>80</v>
      </c>
      <c r="E23" s="156">
        <v>3</v>
      </c>
      <c r="F23" s="137">
        <v>1973</v>
      </c>
      <c r="G23" s="258">
        <v>5.3750000000000004E-3</v>
      </c>
      <c r="H23" s="140">
        <v>582</v>
      </c>
      <c r="I23" s="144">
        <v>60</v>
      </c>
      <c r="J23" s="144">
        <v>520</v>
      </c>
      <c r="K23" s="179">
        <f>SUM(H23+J23)</f>
        <v>1102</v>
      </c>
      <c r="L23" s="178">
        <v>10</v>
      </c>
      <c r="M23" s="178">
        <v>10</v>
      </c>
    </row>
    <row r="24" spans="1:13" x14ac:dyDescent="0.25">
      <c r="A24" s="139">
        <v>11</v>
      </c>
      <c r="B24" s="137" t="s">
        <v>79</v>
      </c>
      <c r="C24" s="137" t="s">
        <v>71</v>
      </c>
      <c r="D24" s="108" t="s">
        <v>80</v>
      </c>
      <c r="E24" s="156">
        <v>17</v>
      </c>
      <c r="F24" s="137">
        <v>1989</v>
      </c>
      <c r="G24" s="258">
        <v>7.7627314814814816E-3</v>
      </c>
      <c r="H24" s="143">
        <v>0</v>
      </c>
      <c r="I24" s="144">
        <v>69</v>
      </c>
      <c r="J24" s="144">
        <v>695</v>
      </c>
      <c r="K24" s="179">
        <f>SUM(H24+J24)</f>
        <v>695</v>
      </c>
      <c r="L24" s="178">
        <v>11</v>
      </c>
      <c r="M24" s="178">
        <v>11</v>
      </c>
    </row>
  </sheetData>
  <sortState ref="B14:K24">
    <sortCondition descending="1" ref="K14:K24"/>
  </sortState>
  <mergeCells count="15">
    <mergeCell ref="M11:M12"/>
    <mergeCell ref="A1:M1"/>
    <mergeCell ref="A2:M2"/>
    <mergeCell ref="A3:M3"/>
    <mergeCell ref="E7:M7"/>
    <mergeCell ref="A11:A12"/>
    <mergeCell ref="B11:B12"/>
    <mergeCell ref="C11:C12"/>
    <mergeCell ref="D11:D12"/>
    <mergeCell ref="E11:E12"/>
    <mergeCell ref="K11:K12"/>
    <mergeCell ref="L11:L12"/>
    <mergeCell ref="F11:F12"/>
    <mergeCell ref="G11:H11"/>
    <mergeCell ref="I11:J11"/>
  </mergeCells>
  <phoneticPr fontId="8" type="noConversion"/>
  <pageMargins left="0.72" right="0.19685039370078741" top="0.35433070866141736" bottom="0.28000000000000003" header="0.31496062992125984" footer="0.24"/>
  <pageSetup paperSize="9" scale="105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topLeftCell="A16" zoomScale="90" zoomScaleNormal="90" zoomScaleSheetLayoutView="90" workbookViewId="0">
      <selection activeCell="B26" sqref="B26"/>
    </sheetView>
  </sheetViews>
  <sheetFormatPr defaultRowHeight="15" x14ac:dyDescent="0.25"/>
  <cols>
    <col min="1" max="1" width="4.42578125" customWidth="1"/>
    <col min="2" max="2" width="24.42578125" customWidth="1"/>
    <col min="3" max="3" width="10.28515625" style="173" customWidth="1"/>
    <col min="4" max="4" width="12" style="113" customWidth="1"/>
    <col min="5" max="5" width="7.5703125" customWidth="1"/>
    <col min="6" max="6" width="10.5703125" style="173" customWidth="1"/>
    <col min="7" max="7" width="10.140625" style="309" customWidth="1"/>
    <col min="8" max="8" width="7.28515625" customWidth="1"/>
    <col min="9" max="9" width="10.28515625" customWidth="1"/>
    <col min="10" max="10" width="8" customWidth="1"/>
    <col min="11" max="11" width="8.28515625" style="176" customWidth="1"/>
    <col min="12" max="12" width="7.5703125" customWidth="1"/>
    <col min="13" max="13" width="8.140625" customWidth="1"/>
    <col min="14" max="14" width="7.7109375" customWidth="1"/>
  </cols>
  <sheetData>
    <row r="1" spans="1:14" ht="24.75" customHeight="1" thickBot="1" x14ac:dyDescent="0.3">
      <c r="A1" s="215" t="s">
        <v>14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48"/>
    </row>
    <row r="2" spans="1:14" ht="22.5" customHeight="1" thickBot="1" x14ac:dyDescent="0.3">
      <c r="A2" s="215" t="s">
        <v>22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48"/>
    </row>
    <row r="3" spans="1:14" ht="44.25" customHeight="1" thickBot="1" x14ac:dyDescent="0.3">
      <c r="A3" s="215" t="s">
        <v>54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48"/>
    </row>
    <row r="4" spans="1:14" x14ac:dyDescent="0.25">
      <c r="A4" s="5" t="s">
        <v>15</v>
      </c>
      <c r="B4" s="6"/>
      <c r="C4" s="135"/>
      <c r="D4" s="292"/>
      <c r="E4" s="46"/>
      <c r="F4" s="7"/>
      <c r="G4" s="301"/>
      <c r="H4" s="39"/>
      <c r="I4" s="46"/>
      <c r="J4" s="46"/>
      <c r="K4" s="135"/>
      <c r="L4" s="28"/>
      <c r="M4" s="250" t="s">
        <v>65</v>
      </c>
      <c r="N4" s="251"/>
    </row>
    <row r="5" spans="1:14" x14ac:dyDescent="0.25">
      <c r="A5" s="8" t="s">
        <v>63</v>
      </c>
      <c r="B5" s="9"/>
      <c r="C5" s="10"/>
      <c r="D5" s="293"/>
      <c r="E5" s="47"/>
      <c r="F5" s="11"/>
      <c r="G5" s="302"/>
      <c r="H5" s="40"/>
      <c r="I5" s="47"/>
      <c r="J5" s="47"/>
      <c r="K5" s="10"/>
      <c r="L5" s="29"/>
      <c r="M5" s="252" t="s">
        <v>66</v>
      </c>
      <c r="N5" s="253"/>
    </row>
    <row r="6" spans="1:14" ht="15.75" thickBot="1" x14ac:dyDescent="0.3">
      <c r="A6" s="12" t="s">
        <v>64</v>
      </c>
      <c r="B6" s="13"/>
      <c r="C6" s="14"/>
      <c r="D6" s="294"/>
      <c r="E6" s="48"/>
      <c r="F6" s="15"/>
      <c r="G6" s="303"/>
      <c r="H6" s="41"/>
      <c r="I6" s="48"/>
      <c r="J6" s="48"/>
      <c r="K6" s="14"/>
      <c r="L6" s="30"/>
      <c r="M6" s="238" t="s">
        <v>67</v>
      </c>
      <c r="N6" s="239"/>
    </row>
    <row r="7" spans="1:14" ht="15.75" customHeight="1" thickBot="1" x14ac:dyDescent="0.3">
      <c r="A7" s="122" t="s">
        <v>7</v>
      </c>
      <c r="B7" s="123"/>
      <c r="C7" s="169"/>
      <c r="D7" s="295"/>
      <c r="E7" s="240" t="s">
        <v>4</v>
      </c>
      <c r="F7" s="241"/>
      <c r="G7" s="241"/>
      <c r="H7" s="241"/>
      <c r="I7" s="241"/>
      <c r="J7" s="241"/>
      <c r="K7" s="242"/>
      <c r="L7" s="242"/>
      <c r="M7" s="242"/>
      <c r="N7" s="243"/>
    </row>
    <row r="8" spans="1:14" x14ac:dyDescent="0.25">
      <c r="A8" s="19" t="s">
        <v>5</v>
      </c>
      <c r="B8" s="20"/>
      <c r="C8" s="170"/>
      <c r="D8" s="296"/>
      <c r="E8" s="124" t="s">
        <v>19</v>
      </c>
      <c r="F8" s="310"/>
      <c r="G8" s="304" t="s">
        <v>29</v>
      </c>
      <c r="H8" s="42"/>
      <c r="I8" s="50" t="s">
        <v>6</v>
      </c>
      <c r="J8" s="51"/>
      <c r="K8" s="174" t="s">
        <v>43</v>
      </c>
      <c r="L8" s="127"/>
      <c r="M8" s="128"/>
      <c r="N8" s="131"/>
    </row>
    <row r="9" spans="1:14" x14ac:dyDescent="0.25">
      <c r="A9" s="23" t="s">
        <v>24</v>
      </c>
      <c r="B9" s="4"/>
      <c r="C9" s="171"/>
      <c r="D9" s="297"/>
      <c r="E9" s="49" t="s">
        <v>20</v>
      </c>
      <c r="F9" s="311"/>
      <c r="G9" s="181">
        <v>2</v>
      </c>
      <c r="H9" s="43"/>
      <c r="I9" s="52" t="s">
        <v>18</v>
      </c>
      <c r="J9" s="38"/>
      <c r="K9" s="175" t="s">
        <v>46</v>
      </c>
      <c r="L9" s="129"/>
      <c r="M9" s="130"/>
      <c r="N9" s="132"/>
    </row>
    <row r="10" spans="1:14" x14ac:dyDescent="0.25">
      <c r="A10" s="114" t="s">
        <v>28</v>
      </c>
      <c r="B10" s="115"/>
      <c r="C10" s="172"/>
      <c r="D10" s="298"/>
      <c r="E10" s="114"/>
      <c r="F10" s="312"/>
      <c r="G10" s="305"/>
      <c r="H10" s="125"/>
      <c r="I10" s="114" t="s">
        <v>21</v>
      </c>
      <c r="J10" s="126"/>
      <c r="K10" s="174">
        <v>3</v>
      </c>
      <c r="L10" s="33"/>
      <c r="M10" s="244"/>
      <c r="N10" s="245"/>
    </row>
    <row r="11" spans="1:14" s="113" customFormat="1" ht="17.25" customHeight="1" x14ac:dyDescent="0.25">
      <c r="A11" s="231" t="s">
        <v>41</v>
      </c>
      <c r="B11" s="231" t="s">
        <v>1</v>
      </c>
      <c r="C11" s="231" t="s">
        <v>2</v>
      </c>
      <c r="D11" s="299" t="s">
        <v>11</v>
      </c>
      <c r="E11" s="228" t="s">
        <v>3</v>
      </c>
      <c r="F11" s="246" t="s">
        <v>8</v>
      </c>
      <c r="G11" s="231" t="s">
        <v>42</v>
      </c>
      <c r="H11" s="231"/>
      <c r="I11" s="228" t="s">
        <v>9</v>
      </c>
      <c r="J11" s="228"/>
      <c r="K11" s="231" t="s">
        <v>13</v>
      </c>
      <c r="L11" s="231" t="s">
        <v>55</v>
      </c>
      <c r="M11" s="231" t="s">
        <v>44</v>
      </c>
      <c r="N11" s="247" t="s">
        <v>0</v>
      </c>
    </row>
    <row r="12" spans="1:14" s="113" customFormat="1" x14ac:dyDescent="0.25">
      <c r="A12" s="231"/>
      <c r="B12" s="225"/>
      <c r="C12" s="231"/>
      <c r="D12" s="225"/>
      <c r="E12" s="249"/>
      <c r="F12" s="246"/>
      <c r="G12" s="306" t="s">
        <v>12</v>
      </c>
      <c r="H12" s="140" t="s">
        <v>10</v>
      </c>
      <c r="I12" s="144" t="s">
        <v>12</v>
      </c>
      <c r="J12" s="144" t="s">
        <v>10</v>
      </c>
      <c r="K12" s="225"/>
      <c r="L12" s="225"/>
      <c r="M12" s="225"/>
      <c r="N12" s="247"/>
    </row>
    <row r="13" spans="1:14" ht="15.75" x14ac:dyDescent="0.25">
      <c r="A13" s="105">
        <v>1</v>
      </c>
      <c r="B13" s="161" t="s">
        <v>82</v>
      </c>
      <c r="C13" s="289" t="s">
        <v>68</v>
      </c>
      <c r="D13" s="300" t="s">
        <v>35</v>
      </c>
      <c r="E13" s="144">
        <v>22</v>
      </c>
      <c r="F13" s="144">
        <v>1974</v>
      </c>
      <c r="G13" s="307">
        <v>7.0717592592592594E-3</v>
      </c>
      <c r="H13" s="92">
        <v>955</v>
      </c>
      <c r="I13" s="92">
        <v>79</v>
      </c>
      <c r="J13" s="165">
        <v>897</v>
      </c>
      <c r="K13" s="105">
        <v>1</v>
      </c>
      <c r="L13" s="105">
        <v>1</v>
      </c>
      <c r="M13" s="228">
        <f>SUM(K13:K19)</f>
        <v>24</v>
      </c>
      <c r="N13" s="228">
        <v>1</v>
      </c>
    </row>
    <row r="14" spans="1:14" ht="15.75" x14ac:dyDescent="0.25">
      <c r="A14" s="105">
        <v>2</v>
      </c>
      <c r="B14" s="161" t="s">
        <v>34</v>
      </c>
      <c r="C14" s="290"/>
      <c r="D14" s="300" t="s">
        <v>35</v>
      </c>
      <c r="E14" s="144">
        <v>24</v>
      </c>
      <c r="F14" s="144">
        <v>1974</v>
      </c>
      <c r="G14" s="307">
        <v>7.5601851851851845E-3</v>
      </c>
      <c r="H14" s="105">
        <v>658</v>
      </c>
      <c r="I14" s="105">
        <v>92</v>
      </c>
      <c r="J14" s="165">
        <v>1179</v>
      </c>
      <c r="K14" s="105">
        <v>2</v>
      </c>
      <c r="L14" s="105">
        <v>2</v>
      </c>
      <c r="M14" s="228"/>
      <c r="N14" s="228"/>
    </row>
    <row r="15" spans="1:14" ht="15.75" x14ac:dyDescent="0.25">
      <c r="A15" s="105">
        <v>3</v>
      </c>
      <c r="B15" s="161" t="s">
        <v>84</v>
      </c>
      <c r="C15" s="290"/>
      <c r="D15" s="300" t="s">
        <v>35</v>
      </c>
      <c r="E15" s="266">
        <v>21</v>
      </c>
      <c r="F15" s="144">
        <v>1975</v>
      </c>
      <c r="G15" s="307">
        <v>7.7210648148148152E-3</v>
      </c>
      <c r="H15" s="105">
        <v>577</v>
      </c>
      <c r="I15" s="105">
        <v>36</v>
      </c>
      <c r="J15" s="165">
        <v>76</v>
      </c>
      <c r="K15" s="105">
        <v>5</v>
      </c>
      <c r="L15" s="105">
        <v>5</v>
      </c>
      <c r="M15" s="228"/>
      <c r="N15" s="228"/>
    </row>
    <row r="16" spans="1:14" ht="15.75" x14ac:dyDescent="0.25">
      <c r="A16" s="105">
        <v>4</v>
      </c>
      <c r="B16" s="161" t="s">
        <v>57</v>
      </c>
      <c r="C16" s="290"/>
      <c r="D16" s="300" t="s">
        <v>103</v>
      </c>
      <c r="E16" s="144">
        <v>34</v>
      </c>
      <c r="F16" s="144">
        <v>1986</v>
      </c>
      <c r="G16" s="275">
        <v>6.7060185185185183E-3</v>
      </c>
      <c r="H16" s="105">
        <v>1050</v>
      </c>
      <c r="I16" s="105">
        <v>86</v>
      </c>
      <c r="J16" s="165">
        <v>1045</v>
      </c>
      <c r="K16" s="105">
        <v>2</v>
      </c>
      <c r="L16" s="105">
        <v>2</v>
      </c>
      <c r="M16" s="228"/>
      <c r="N16" s="228"/>
    </row>
    <row r="17" spans="1:14" ht="15.75" x14ac:dyDescent="0.25">
      <c r="A17" s="105">
        <v>5</v>
      </c>
      <c r="B17" s="161" t="s">
        <v>58</v>
      </c>
      <c r="C17" s="290"/>
      <c r="D17" s="300" t="s">
        <v>103</v>
      </c>
      <c r="E17" s="144">
        <v>48</v>
      </c>
      <c r="F17" s="144">
        <v>1983</v>
      </c>
      <c r="G17" s="275">
        <v>6.8032407407407408E-3</v>
      </c>
      <c r="H17" s="105">
        <v>979</v>
      </c>
      <c r="I17" s="105">
        <v>87</v>
      </c>
      <c r="J17" s="165">
        <v>1067</v>
      </c>
      <c r="K17" s="105">
        <v>4</v>
      </c>
      <c r="L17" s="105">
        <v>4</v>
      </c>
      <c r="M17" s="228"/>
      <c r="N17" s="228"/>
    </row>
    <row r="18" spans="1:14" ht="15.75" x14ac:dyDescent="0.25">
      <c r="A18" s="105">
        <v>6</v>
      </c>
      <c r="B18" s="161" t="s">
        <v>59</v>
      </c>
      <c r="C18" s="290"/>
      <c r="D18" s="300" t="s">
        <v>103</v>
      </c>
      <c r="E18" s="144">
        <v>33</v>
      </c>
      <c r="F18" s="144">
        <v>1985</v>
      </c>
      <c r="G18" s="275">
        <v>6.7129629629629622E-3</v>
      </c>
      <c r="H18" s="105">
        <v>1041</v>
      </c>
      <c r="I18" s="105">
        <v>78</v>
      </c>
      <c r="J18" s="165">
        <v>876</v>
      </c>
      <c r="K18" s="105">
        <v>6</v>
      </c>
      <c r="L18" s="105">
        <v>6</v>
      </c>
      <c r="M18" s="228"/>
      <c r="N18" s="228"/>
    </row>
    <row r="19" spans="1:14" ht="15.75" x14ac:dyDescent="0.25">
      <c r="A19" s="105">
        <v>7</v>
      </c>
      <c r="B19" s="137" t="s">
        <v>47</v>
      </c>
      <c r="C19" s="291"/>
      <c r="D19" s="300" t="s">
        <v>80</v>
      </c>
      <c r="E19" s="180">
        <v>1</v>
      </c>
      <c r="F19" s="180">
        <v>1982</v>
      </c>
      <c r="G19" s="306">
        <v>4.0856481481481481E-3</v>
      </c>
      <c r="H19" s="141">
        <v>1462</v>
      </c>
      <c r="I19" s="141">
        <v>56</v>
      </c>
      <c r="J19" s="179">
        <v>444</v>
      </c>
      <c r="K19" s="178">
        <v>4</v>
      </c>
      <c r="L19" s="178">
        <v>4</v>
      </c>
      <c r="M19" s="228"/>
      <c r="N19" s="228"/>
    </row>
    <row r="20" spans="1:14" ht="15.75" x14ac:dyDescent="0.25">
      <c r="A20" s="105">
        <v>1</v>
      </c>
      <c r="B20" s="161" t="s">
        <v>83</v>
      </c>
      <c r="C20" s="289" t="s">
        <v>73</v>
      </c>
      <c r="D20" s="300" t="s">
        <v>35</v>
      </c>
      <c r="E20" s="144">
        <v>23</v>
      </c>
      <c r="F20" s="144">
        <v>1973</v>
      </c>
      <c r="G20" s="307">
        <v>7.4432870370370373E-3</v>
      </c>
      <c r="H20" s="105">
        <v>718</v>
      </c>
      <c r="I20" s="105">
        <v>74</v>
      </c>
      <c r="J20" s="165">
        <v>795</v>
      </c>
      <c r="K20" s="105">
        <v>4</v>
      </c>
      <c r="L20" s="105">
        <v>4</v>
      </c>
      <c r="M20" s="228">
        <f>SUM(K20:K26)</f>
        <v>42</v>
      </c>
      <c r="N20" s="228">
        <v>2</v>
      </c>
    </row>
    <row r="21" spans="1:14" ht="15.75" x14ac:dyDescent="0.25">
      <c r="A21" s="105">
        <v>2</v>
      </c>
      <c r="B21" s="161" t="s">
        <v>56</v>
      </c>
      <c r="C21" s="290" t="s">
        <v>73</v>
      </c>
      <c r="D21" s="300" t="s">
        <v>103</v>
      </c>
      <c r="E21" s="144">
        <v>56</v>
      </c>
      <c r="F21" s="144">
        <v>1987</v>
      </c>
      <c r="G21" s="275">
        <v>6.8113425925925919E-3</v>
      </c>
      <c r="H21" s="105">
        <v>971</v>
      </c>
      <c r="I21" s="105">
        <v>88</v>
      </c>
      <c r="J21" s="165">
        <v>1089</v>
      </c>
      <c r="K21" s="105">
        <v>3</v>
      </c>
      <c r="L21" s="105">
        <v>3</v>
      </c>
      <c r="M21" s="228"/>
      <c r="N21" s="228"/>
    </row>
    <row r="22" spans="1:14" ht="15.75" x14ac:dyDescent="0.25">
      <c r="A22" s="105">
        <v>3</v>
      </c>
      <c r="B22" s="161" t="s">
        <v>33</v>
      </c>
      <c r="C22" s="290" t="s">
        <v>73</v>
      </c>
      <c r="D22" s="300" t="s">
        <v>103</v>
      </c>
      <c r="E22" s="144">
        <v>59</v>
      </c>
      <c r="F22" s="144">
        <v>1988</v>
      </c>
      <c r="G22" s="275">
        <v>6.9166666666666673E-3</v>
      </c>
      <c r="H22" s="105">
        <v>899</v>
      </c>
      <c r="I22" s="105">
        <v>87</v>
      </c>
      <c r="J22" s="165">
        <v>1067</v>
      </c>
      <c r="K22" s="105">
        <v>5</v>
      </c>
      <c r="L22" s="105">
        <v>5</v>
      </c>
      <c r="M22" s="228"/>
      <c r="N22" s="228"/>
    </row>
    <row r="23" spans="1:14" ht="15.75" x14ac:dyDescent="0.25">
      <c r="A23" s="105">
        <v>4</v>
      </c>
      <c r="B23" s="161" t="s">
        <v>92</v>
      </c>
      <c r="C23" s="290" t="s">
        <v>73</v>
      </c>
      <c r="D23" s="300" t="s">
        <v>103</v>
      </c>
      <c r="E23" s="144">
        <v>64</v>
      </c>
      <c r="F23" s="144">
        <v>1977</v>
      </c>
      <c r="G23" s="275">
        <v>7.1469907407407411E-3</v>
      </c>
      <c r="H23" s="92">
        <v>756</v>
      </c>
      <c r="I23" s="92">
        <v>85</v>
      </c>
      <c r="J23" s="165">
        <v>1023</v>
      </c>
      <c r="K23" s="105">
        <v>8</v>
      </c>
      <c r="L23" s="105">
        <v>8</v>
      </c>
      <c r="M23" s="228"/>
      <c r="N23" s="228"/>
    </row>
    <row r="24" spans="1:14" ht="15.75" x14ac:dyDescent="0.25">
      <c r="A24" s="105">
        <v>5</v>
      </c>
      <c r="B24" s="161" t="s">
        <v>89</v>
      </c>
      <c r="C24" s="290" t="s">
        <v>73</v>
      </c>
      <c r="D24" s="300" t="s">
        <v>103</v>
      </c>
      <c r="E24" s="144">
        <v>35</v>
      </c>
      <c r="F24" s="144">
        <v>1982</v>
      </c>
      <c r="G24" s="275">
        <v>7.0057870370370369E-3</v>
      </c>
      <c r="H24" s="105">
        <v>840</v>
      </c>
      <c r="I24" s="105">
        <v>79</v>
      </c>
      <c r="J24" s="165">
        <v>897</v>
      </c>
      <c r="K24" s="105">
        <v>9</v>
      </c>
      <c r="L24" s="105">
        <v>9</v>
      </c>
      <c r="M24" s="228"/>
      <c r="N24" s="228"/>
    </row>
    <row r="25" spans="1:14" ht="15.75" x14ac:dyDescent="0.25">
      <c r="A25" s="105">
        <v>6</v>
      </c>
      <c r="B25" s="161" t="s">
        <v>87</v>
      </c>
      <c r="C25" s="290" t="s">
        <v>73</v>
      </c>
      <c r="D25" s="300" t="s">
        <v>103</v>
      </c>
      <c r="E25" s="144">
        <v>36</v>
      </c>
      <c r="F25" s="144">
        <v>1988</v>
      </c>
      <c r="G25" s="275">
        <v>6.8645833333333336E-3</v>
      </c>
      <c r="H25" s="105">
        <v>931</v>
      </c>
      <c r="I25" s="105">
        <v>73</v>
      </c>
      <c r="J25" s="165">
        <v>775</v>
      </c>
      <c r="K25" s="105">
        <v>11</v>
      </c>
      <c r="L25" s="105">
        <v>11</v>
      </c>
      <c r="M25" s="228"/>
      <c r="N25" s="228"/>
    </row>
    <row r="26" spans="1:14" ht="15.75" x14ac:dyDescent="0.25">
      <c r="A26" s="105">
        <v>7</v>
      </c>
      <c r="B26" s="137" t="s">
        <v>72</v>
      </c>
      <c r="C26" s="291" t="s">
        <v>73</v>
      </c>
      <c r="D26" s="300" t="s">
        <v>80</v>
      </c>
      <c r="E26" s="180">
        <v>16</v>
      </c>
      <c r="F26" s="180">
        <v>1987</v>
      </c>
      <c r="G26" s="308">
        <v>4.7488425925925918E-3</v>
      </c>
      <c r="H26" s="144">
        <v>1180</v>
      </c>
      <c r="I26" s="144">
        <v>74</v>
      </c>
      <c r="J26" s="179">
        <v>795</v>
      </c>
      <c r="K26" s="178">
        <v>2</v>
      </c>
      <c r="L26" s="178">
        <v>2</v>
      </c>
      <c r="M26" s="228"/>
      <c r="N26" s="228"/>
    </row>
    <row r="27" spans="1:14" ht="15.75" x14ac:dyDescent="0.25">
      <c r="A27" s="105">
        <v>1</v>
      </c>
      <c r="B27" s="161" t="s">
        <v>85</v>
      </c>
      <c r="C27" s="289" t="s">
        <v>71</v>
      </c>
      <c r="D27" s="300" t="s">
        <v>103</v>
      </c>
      <c r="E27" s="144">
        <v>61</v>
      </c>
      <c r="F27" s="144">
        <v>1988</v>
      </c>
      <c r="G27" s="275">
        <v>6.5821759259259262E-3</v>
      </c>
      <c r="H27" s="92">
        <v>1158</v>
      </c>
      <c r="I27" s="92">
        <v>82</v>
      </c>
      <c r="J27" s="165">
        <v>960</v>
      </c>
      <c r="K27" s="105">
        <v>1</v>
      </c>
      <c r="L27" s="105">
        <v>1</v>
      </c>
      <c r="M27" s="228">
        <f>SUM(K27:K33)</f>
        <v>86</v>
      </c>
      <c r="N27" s="228">
        <v>3</v>
      </c>
    </row>
    <row r="28" spans="1:14" ht="15.75" x14ac:dyDescent="0.25">
      <c r="A28" s="105">
        <v>2</v>
      </c>
      <c r="B28" s="161" t="s">
        <v>91</v>
      </c>
      <c r="C28" s="290" t="s">
        <v>71</v>
      </c>
      <c r="D28" s="300" t="s">
        <v>103</v>
      </c>
      <c r="E28" s="144">
        <v>62</v>
      </c>
      <c r="F28" s="144">
        <v>1996</v>
      </c>
      <c r="G28" s="275">
        <v>7.1412037037037043E-3</v>
      </c>
      <c r="H28" s="105">
        <v>756</v>
      </c>
      <c r="I28" s="105">
        <v>83</v>
      </c>
      <c r="J28" s="165">
        <v>981</v>
      </c>
      <c r="K28" s="105">
        <v>9</v>
      </c>
      <c r="L28" s="105">
        <v>9</v>
      </c>
      <c r="M28" s="228"/>
      <c r="N28" s="228"/>
    </row>
    <row r="29" spans="1:14" ht="15.75" x14ac:dyDescent="0.25">
      <c r="A29" s="105">
        <v>3</v>
      </c>
      <c r="B29" s="161" t="s">
        <v>95</v>
      </c>
      <c r="C29" s="290" t="s">
        <v>71</v>
      </c>
      <c r="D29" s="300" t="s">
        <v>103</v>
      </c>
      <c r="E29" s="144">
        <v>41</v>
      </c>
      <c r="F29" s="144">
        <v>1992</v>
      </c>
      <c r="G29" s="275">
        <v>7.828703703703704E-3</v>
      </c>
      <c r="H29" s="105">
        <v>432</v>
      </c>
      <c r="I29" s="105">
        <v>88</v>
      </c>
      <c r="J29" s="165">
        <v>1089</v>
      </c>
      <c r="K29" s="105">
        <v>14</v>
      </c>
      <c r="L29" s="105">
        <v>14</v>
      </c>
      <c r="M29" s="228"/>
      <c r="N29" s="228"/>
    </row>
    <row r="30" spans="1:14" ht="15.75" x14ac:dyDescent="0.25">
      <c r="A30" s="105">
        <v>4</v>
      </c>
      <c r="B30" s="161" t="s">
        <v>97</v>
      </c>
      <c r="C30" s="290" t="s">
        <v>71</v>
      </c>
      <c r="D30" s="300" t="s">
        <v>103</v>
      </c>
      <c r="E30" s="144">
        <v>39</v>
      </c>
      <c r="F30" s="144">
        <v>1990</v>
      </c>
      <c r="G30" s="275">
        <v>8.1666666666666676E-3</v>
      </c>
      <c r="H30" s="105">
        <v>312</v>
      </c>
      <c r="I30" s="144">
        <v>92</v>
      </c>
      <c r="J30" s="165">
        <v>1179</v>
      </c>
      <c r="K30" s="105">
        <v>17</v>
      </c>
      <c r="L30" s="105">
        <v>17</v>
      </c>
      <c r="M30" s="228"/>
      <c r="N30" s="228"/>
    </row>
    <row r="31" spans="1:14" ht="15.75" x14ac:dyDescent="0.25">
      <c r="A31" s="105">
        <v>5</v>
      </c>
      <c r="B31" s="161" t="s">
        <v>99</v>
      </c>
      <c r="C31" s="290" t="s">
        <v>71</v>
      </c>
      <c r="D31" s="300" t="s">
        <v>103</v>
      </c>
      <c r="E31" s="144">
        <v>49</v>
      </c>
      <c r="F31" s="144">
        <v>1992</v>
      </c>
      <c r="G31" s="275">
        <v>8.4618055555555557E-3</v>
      </c>
      <c r="H31" s="105">
        <v>227</v>
      </c>
      <c r="I31" s="144">
        <v>83</v>
      </c>
      <c r="J31" s="165">
        <v>981</v>
      </c>
      <c r="K31" s="105">
        <v>21</v>
      </c>
      <c r="L31" s="105">
        <v>21</v>
      </c>
      <c r="M31" s="228"/>
      <c r="N31" s="228"/>
    </row>
    <row r="32" spans="1:14" ht="15.75" x14ac:dyDescent="0.25">
      <c r="A32" s="105">
        <v>6</v>
      </c>
      <c r="B32" s="161" t="s">
        <v>93</v>
      </c>
      <c r="C32" s="290" t="s">
        <v>71</v>
      </c>
      <c r="D32" s="300" t="s">
        <v>103</v>
      </c>
      <c r="E32" s="144">
        <v>31</v>
      </c>
      <c r="F32" s="144">
        <v>1992</v>
      </c>
      <c r="G32" s="275">
        <v>7.4606481481481494E-3</v>
      </c>
      <c r="H32" s="105">
        <v>592</v>
      </c>
      <c r="I32" s="105">
        <v>41</v>
      </c>
      <c r="J32" s="165">
        <v>166</v>
      </c>
      <c r="K32" s="105">
        <v>23</v>
      </c>
      <c r="L32" s="105">
        <v>23</v>
      </c>
      <c r="M32" s="228"/>
      <c r="N32" s="228"/>
    </row>
    <row r="33" spans="1:14" ht="15.75" x14ac:dyDescent="0.25">
      <c r="A33" s="105">
        <v>7</v>
      </c>
      <c r="B33" s="137" t="s">
        <v>70</v>
      </c>
      <c r="C33" s="291" t="s">
        <v>71</v>
      </c>
      <c r="D33" s="300" t="s">
        <v>80</v>
      </c>
      <c r="E33" s="180">
        <v>11</v>
      </c>
      <c r="F33" s="180">
        <v>1983</v>
      </c>
      <c r="G33" s="306">
        <v>4.5787037037037038E-3</v>
      </c>
      <c r="H33" s="144">
        <v>1294</v>
      </c>
      <c r="I33" s="144">
        <v>85</v>
      </c>
      <c r="J33" s="179">
        <v>1023</v>
      </c>
      <c r="K33" s="178">
        <v>1</v>
      </c>
      <c r="L33" s="178">
        <v>1</v>
      </c>
      <c r="M33" s="228"/>
      <c r="N33" s="228"/>
    </row>
    <row r="34" spans="1:14" ht="15.75" x14ac:dyDescent="0.25">
      <c r="A34" s="105">
        <v>1</v>
      </c>
      <c r="B34" s="161" t="s">
        <v>37</v>
      </c>
      <c r="C34" s="289" t="s">
        <v>76</v>
      </c>
      <c r="D34" s="300" t="s">
        <v>35</v>
      </c>
      <c r="E34" s="144">
        <v>25</v>
      </c>
      <c r="F34" s="144">
        <v>1973</v>
      </c>
      <c r="G34" s="307">
        <v>7.596064814814815E-3</v>
      </c>
      <c r="H34" s="105">
        <v>640</v>
      </c>
      <c r="I34" s="105">
        <v>83</v>
      </c>
      <c r="J34" s="165">
        <v>981</v>
      </c>
      <c r="K34" s="105">
        <v>3</v>
      </c>
      <c r="L34" s="105">
        <v>3</v>
      </c>
      <c r="M34" s="228">
        <f>SUM(K34:K40)</f>
        <v>94</v>
      </c>
      <c r="N34" s="228">
        <v>4</v>
      </c>
    </row>
    <row r="35" spans="1:14" ht="15.75" x14ac:dyDescent="0.25">
      <c r="A35" s="105">
        <v>2</v>
      </c>
      <c r="B35" s="161" t="s">
        <v>90</v>
      </c>
      <c r="C35" s="290" t="s">
        <v>76</v>
      </c>
      <c r="D35" s="300" t="s">
        <v>103</v>
      </c>
      <c r="E35" s="144">
        <v>38</v>
      </c>
      <c r="F35" s="144">
        <v>1994</v>
      </c>
      <c r="G35" s="275">
        <v>7.107638888888889E-3</v>
      </c>
      <c r="H35" s="105">
        <v>777</v>
      </c>
      <c r="I35" s="105">
        <v>71</v>
      </c>
      <c r="J35" s="165">
        <v>735</v>
      </c>
      <c r="K35" s="105">
        <v>15</v>
      </c>
      <c r="L35" s="105">
        <v>15</v>
      </c>
      <c r="M35" s="228"/>
      <c r="N35" s="228"/>
    </row>
    <row r="36" spans="1:14" ht="15.75" x14ac:dyDescent="0.25">
      <c r="A36" s="105">
        <v>3</v>
      </c>
      <c r="B36" s="161" t="s">
        <v>36</v>
      </c>
      <c r="C36" s="290" t="s">
        <v>76</v>
      </c>
      <c r="D36" s="300" t="s">
        <v>103</v>
      </c>
      <c r="E36" s="144">
        <v>55</v>
      </c>
      <c r="F36" s="144">
        <v>1989</v>
      </c>
      <c r="G36" s="275">
        <v>7.0462962962962962E-3</v>
      </c>
      <c r="H36" s="105">
        <v>819</v>
      </c>
      <c r="I36" s="105">
        <v>68</v>
      </c>
      <c r="J36" s="165">
        <v>675</v>
      </c>
      <c r="K36" s="105">
        <v>16</v>
      </c>
      <c r="L36" s="105">
        <v>16</v>
      </c>
      <c r="M36" s="228"/>
      <c r="N36" s="228"/>
    </row>
    <row r="37" spans="1:14" ht="15.75" x14ac:dyDescent="0.25">
      <c r="A37" s="105">
        <v>4</v>
      </c>
      <c r="B37" s="161" t="s">
        <v>38</v>
      </c>
      <c r="C37" s="290" t="s">
        <v>76</v>
      </c>
      <c r="D37" s="300" t="s">
        <v>103</v>
      </c>
      <c r="E37" s="144">
        <v>57</v>
      </c>
      <c r="F37" s="144">
        <v>1981</v>
      </c>
      <c r="G37" s="275">
        <v>7.5740740740740733E-3</v>
      </c>
      <c r="H37" s="105">
        <v>542</v>
      </c>
      <c r="I37" s="105">
        <v>77</v>
      </c>
      <c r="J37" s="165">
        <v>855</v>
      </c>
      <c r="K37" s="105">
        <v>18</v>
      </c>
      <c r="L37" s="105">
        <v>18</v>
      </c>
      <c r="M37" s="228"/>
      <c r="N37" s="228"/>
    </row>
    <row r="38" spans="1:14" ht="15.75" x14ac:dyDescent="0.25">
      <c r="A38" s="105">
        <v>5</v>
      </c>
      <c r="B38" s="161" t="s">
        <v>40</v>
      </c>
      <c r="C38" s="290" t="s">
        <v>76</v>
      </c>
      <c r="D38" s="300" t="s">
        <v>103</v>
      </c>
      <c r="E38" s="144">
        <v>32</v>
      </c>
      <c r="F38" s="144">
        <v>1990</v>
      </c>
      <c r="G38" s="275">
        <v>6.9583333333333329E-3</v>
      </c>
      <c r="H38" s="105">
        <v>868</v>
      </c>
      <c r="I38" s="105">
        <v>59</v>
      </c>
      <c r="J38" s="165">
        <v>501</v>
      </c>
      <c r="K38" s="105">
        <v>19</v>
      </c>
      <c r="L38" s="105">
        <v>19</v>
      </c>
      <c r="M38" s="228"/>
      <c r="N38" s="228"/>
    </row>
    <row r="39" spans="1:14" ht="15.75" x14ac:dyDescent="0.25">
      <c r="A39" s="105">
        <v>6</v>
      </c>
      <c r="B39" s="161" t="s">
        <v>96</v>
      </c>
      <c r="C39" s="290" t="s">
        <v>76</v>
      </c>
      <c r="D39" s="300" t="s">
        <v>103</v>
      </c>
      <c r="E39" s="144">
        <v>47</v>
      </c>
      <c r="F39" s="144">
        <v>1981</v>
      </c>
      <c r="G39" s="275">
        <v>8.0902777777777778E-3</v>
      </c>
      <c r="H39" s="105">
        <v>340</v>
      </c>
      <c r="I39" s="105">
        <v>80</v>
      </c>
      <c r="J39" s="165">
        <v>918</v>
      </c>
      <c r="K39" s="105">
        <v>20</v>
      </c>
      <c r="L39" s="105">
        <v>20</v>
      </c>
      <c r="M39" s="228"/>
      <c r="N39" s="228"/>
    </row>
    <row r="40" spans="1:14" ht="15.75" x14ac:dyDescent="0.25">
      <c r="A40" s="105">
        <v>7</v>
      </c>
      <c r="B40" s="137" t="s">
        <v>75</v>
      </c>
      <c r="C40" s="291" t="s">
        <v>76</v>
      </c>
      <c r="D40" s="300" t="s">
        <v>80</v>
      </c>
      <c r="E40" s="180">
        <v>12</v>
      </c>
      <c r="F40" s="180">
        <v>1994</v>
      </c>
      <c r="G40" s="308">
        <v>4.8506944444444448E-3</v>
      </c>
      <c r="H40" s="145">
        <v>1041</v>
      </c>
      <c r="I40" s="145">
        <v>78</v>
      </c>
      <c r="J40" s="179">
        <v>876</v>
      </c>
      <c r="K40" s="178">
        <v>3</v>
      </c>
      <c r="L40" s="178">
        <v>3</v>
      </c>
      <c r="M40" s="228"/>
      <c r="N40" s="228"/>
    </row>
    <row r="41" spans="1:14" ht="15.75" x14ac:dyDescent="0.25">
      <c r="A41" s="105">
        <v>1</v>
      </c>
      <c r="B41" s="161" t="s">
        <v>32</v>
      </c>
      <c r="C41" s="289" t="s">
        <v>74</v>
      </c>
      <c r="D41" s="300" t="s">
        <v>103</v>
      </c>
      <c r="E41" s="144">
        <v>42</v>
      </c>
      <c r="F41" s="144">
        <v>1984</v>
      </c>
      <c r="G41" s="275">
        <v>9.3553240740740749E-3</v>
      </c>
      <c r="H41" s="105">
        <v>39</v>
      </c>
      <c r="I41" s="105">
        <v>70</v>
      </c>
      <c r="J41" s="165">
        <v>715</v>
      </c>
      <c r="K41" s="105">
        <v>24</v>
      </c>
      <c r="L41" s="105">
        <v>24</v>
      </c>
      <c r="M41" s="228">
        <f>SUM(K41:K47)</f>
        <v>168</v>
      </c>
      <c r="N41" s="228">
        <v>5</v>
      </c>
    </row>
    <row r="42" spans="1:14" ht="15.75" x14ac:dyDescent="0.25">
      <c r="A42" s="105">
        <v>2</v>
      </c>
      <c r="B42" s="161" t="s">
        <v>31</v>
      </c>
      <c r="C42" s="290" t="s">
        <v>74</v>
      </c>
      <c r="D42" s="300" t="s">
        <v>103</v>
      </c>
      <c r="E42" s="144">
        <v>46</v>
      </c>
      <c r="F42" s="144">
        <v>1988</v>
      </c>
      <c r="G42" s="275">
        <v>9.3530092592592606E-3</v>
      </c>
      <c r="H42" s="105">
        <v>39</v>
      </c>
      <c r="I42" s="105">
        <v>66</v>
      </c>
      <c r="J42" s="165">
        <v>635</v>
      </c>
      <c r="K42" s="105">
        <v>25</v>
      </c>
      <c r="L42" s="105">
        <v>25</v>
      </c>
      <c r="M42" s="228"/>
      <c r="N42" s="228"/>
    </row>
    <row r="43" spans="1:14" ht="15.75" x14ac:dyDescent="0.25">
      <c r="A43" s="105">
        <v>3</v>
      </c>
      <c r="B43" s="161" t="s">
        <v>102</v>
      </c>
      <c r="C43" s="290" t="s">
        <v>74</v>
      </c>
      <c r="D43" s="300" t="s">
        <v>103</v>
      </c>
      <c r="E43" s="144">
        <v>53</v>
      </c>
      <c r="F43" s="144">
        <v>1986</v>
      </c>
      <c r="G43" s="275">
        <v>9.1840277777777771E-3</v>
      </c>
      <c r="H43" s="105">
        <v>69</v>
      </c>
      <c r="I43" s="144">
        <v>52</v>
      </c>
      <c r="J43" s="165">
        <v>368</v>
      </c>
      <c r="K43" s="105">
        <v>27</v>
      </c>
      <c r="L43" s="105">
        <v>27</v>
      </c>
      <c r="M43" s="228"/>
      <c r="N43" s="228"/>
    </row>
    <row r="44" spans="1:14" ht="15.75" x14ac:dyDescent="0.25">
      <c r="A44" s="105">
        <v>4</v>
      </c>
      <c r="B44" s="161" t="s">
        <v>62</v>
      </c>
      <c r="C44" s="290" t="s">
        <v>74</v>
      </c>
      <c r="D44" s="300" t="s">
        <v>103</v>
      </c>
      <c r="E44" s="144">
        <v>45</v>
      </c>
      <c r="F44" s="144">
        <v>1987</v>
      </c>
      <c r="G44" s="275">
        <v>8.7997685185185175E-3</v>
      </c>
      <c r="H44" s="105">
        <v>140</v>
      </c>
      <c r="I44" s="105">
        <v>45</v>
      </c>
      <c r="J44" s="165">
        <v>238</v>
      </c>
      <c r="K44" s="105">
        <v>28</v>
      </c>
      <c r="L44" s="105">
        <v>28</v>
      </c>
      <c r="M44" s="228"/>
      <c r="N44" s="228"/>
    </row>
    <row r="45" spans="1:14" ht="15.75" x14ac:dyDescent="0.25">
      <c r="A45" s="105">
        <v>5</v>
      </c>
      <c r="B45" s="161" t="s">
        <v>61</v>
      </c>
      <c r="C45" s="290" t="s">
        <v>74</v>
      </c>
      <c r="D45" s="300" t="s">
        <v>103</v>
      </c>
      <c r="E45" s="144">
        <v>54</v>
      </c>
      <c r="F45" s="144">
        <v>1989</v>
      </c>
      <c r="G45" s="275">
        <v>9.1805555555555564E-3</v>
      </c>
      <c r="H45" s="105">
        <v>69</v>
      </c>
      <c r="I45" s="144">
        <v>47</v>
      </c>
      <c r="J45" s="165">
        <v>274</v>
      </c>
      <c r="K45" s="105">
        <v>29</v>
      </c>
      <c r="L45" s="105">
        <v>29</v>
      </c>
      <c r="M45" s="228"/>
      <c r="N45" s="228"/>
    </row>
    <row r="46" spans="1:14" ht="15.75" x14ac:dyDescent="0.25">
      <c r="A46" s="105">
        <v>6</v>
      </c>
      <c r="B46" s="161" t="s">
        <v>100</v>
      </c>
      <c r="C46" s="290" t="s">
        <v>74</v>
      </c>
      <c r="D46" s="300" t="s">
        <v>103</v>
      </c>
      <c r="E46" s="144">
        <v>52</v>
      </c>
      <c r="F46" s="144">
        <v>1985</v>
      </c>
      <c r="G46" s="275">
        <v>9.1793981481481483E-3</v>
      </c>
      <c r="H46" s="105">
        <v>69</v>
      </c>
      <c r="I46" s="105">
        <v>11</v>
      </c>
      <c r="J46" s="165">
        <v>0</v>
      </c>
      <c r="K46" s="105">
        <v>30</v>
      </c>
      <c r="L46" s="105">
        <v>30</v>
      </c>
      <c r="M46" s="228"/>
      <c r="N46" s="228"/>
    </row>
    <row r="47" spans="1:14" ht="15.75" x14ac:dyDescent="0.25">
      <c r="A47" s="105">
        <v>7</v>
      </c>
      <c r="B47" s="137" t="s">
        <v>48</v>
      </c>
      <c r="C47" s="291" t="s">
        <v>74</v>
      </c>
      <c r="D47" s="300" t="s">
        <v>80</v>
      </c>
      <c r="E47" s="180">
        <v>14</v>
      </c>
      <c r="F47" s="180">
        <v>1992</v>
      </c>
      <c r="G47" s="308">
        <v>4.7523148148148151E-3</v>
      </c>
      <c r="H47" s="144">
        <v>1158</v>
      </c>
      <c r="I47" s="144">
        <v>70</v>
      </c>
      <c r="J47" s="179">
        <v>715</v>
      </c>
      <c r="K47" s="178">
        <v>5</v>
      </c>
      <c r="L47" s="178">
        <v>5</v>
      </c>
      <c r="M47" s="228"/>
      <c r="N47" s="228"/>
    </row>
  </sheetData>
  <sortState ref="B53:M98">
    <sortCondition ref="C53:C98"/>
  </sortState>
  <mergeCells count="35">
    <mergeCell ref="C27:C33"/>
    <mergeCell ref="C41:C47"/>
    <mergeCell ref="M13:M19"/>
    <mergeCell ref="N13:N19"/>
    <mergeCell ref="M34:M40"/>
    <mergeCell ref="N34:N40"/>
    <mergeCell ref="M20:M26"/>
    <mergeCell ref="N20:N26"/>
    <mergeCell ref="M27:M33"/>
    <mergeCell ref="N27:N33"/>
    <mergeCell ref="M41:M47"/>
    <mergeCell ref="N41:N47"/>
    <mergeCell ref="C13:C19"/>
    <mergeCell ref="C34:C40"/>
    <mergeCell ref="C20:C26"/>
    <mergeCell ref="A1:N1"/>
    <mergeCell ref="A11:A12"/>
    <mergeCell ref="B11:B12"/>
    <mergeCell ref="C11:C12"/>
    <mergeCell ref="D11:D12"/>
    <mergeCell ref="A3:N3"/>
    <mergeCell ref="A2:N2"/>
    <mergeCell ref="E11:E12"/>
    <mergeCell ref="M4:N4"/>
    <mergeCell ref="M5:N5"/>
    <mergeCell ref="I11:J11"/>
    <mergeCell ref="K11:K12"/>
    <mergeCell ref="L11:L12"/>
    <mergeCell ref="M11:M12"/>
    <mergeCell ref="G11:H11"/>
    <mergeCell ref="M6:N6"/>
    <mergeCell ref="E7:N7"/>
    <mergeCell ref="M10:N10"/>
    <mergeCell ref="F11:F12"/>
    <mergeCell ref="N11:N12"/>
  </mergeCells>
  <phoneticPr fontId="8" type="noConversion"/>
  <pageMargins left="0.45" right="0.28999999999999998" top="0.62" bottom="0.36" header="0.32" footer="0.46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 финиш</vt:lpstr>
      <vt:lpstr>ж финиш</vt:lpstr>
      <vt:lpstr>по командам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</dc:creator>
  <cp:lastModifiedBy>Microsoft Office</cp:lastModifiedBy>
  <cp:lastPrinted>2017-07-14T09:33:31Z</cp:lastPrinted>
  <dcterms:created xsi:type="dcterms:W3CDTF">2012-03-29T22:56:03Z</dcterms:created>
  <dcterms:modified xsi:type="dcterms:W3CDTF">2017-07-14T09:37:24Z</dcterms:modified>
</cp:coreProperties>
</file>